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480" yWindow="105" windowWidth="10635" windowHeight="9120" activeTab="0"/>
  </bookViews>
  <sheets>
    <sheet name="利用上の注意" sheetId="1" r:id="rId1"/>
    <sheet name="シュミレーション" sheetId="2" r:id="rId2"/>
    <sheet name="Sheet3" sheetId="3" r:id="rId3"/>
  </sheets>
  <definedNames/>
  <calcPr fullCalcOnLoad="1"/>
</workbook>
</file>

<file path=xl/sharedStrings.xml><?xml version="1.0" encoding="utf-8"?>
<sst xmlns="http://schemas.openxmlformats.org/spreadsheetml/2006/main" count="37" uniqueCount="32">
  <si>
    <t>金利</t>
  </si>
  <si>
    <t>月々</t>
  </si>
  <si>
    <t>年</t>
  </si>
  <si>
    <t>積立期間</t>
  </si>
  <si>
    <t>％(１年複利)</t>
  </si>
  <si>
    <t>元本</t>
  </si>
  <si>
    <t>円</t>
  </si>
  <si>
    <t>計</t>
  </si>
  <si>
    <t>月</t>
  </si>
  <si>
    <t>積立元本合計</t>
  </si>
  <si>
    <t>利息合計</t>
  </si>
  <si>
    <t>総計</t>
  </si>
  <si>
    <t>※不具合等がありましたら、当サイト管理人までご連絡いただければありがたいです。　アドレス→</t>
  </si>
  <si>
    <t>●住宅ローンサイト「住宅ローン金利をシュミレーションで比較」プレゼンツ</t>
  </si>
  <si>
    <t>毎月積み立てたらいくらになるの？シュミレーション</t>
  </si>
  <si>
    <t>http://housingloannama.seesaa.net/</t>
  </si>
  <si>
    <t>flat35keijiban@excite.co.jp</t>
  </si>
  <si>
    <t>※計算は概算です。各金融機関の利息計算方法によっては金額が異なりますのでご了承ください。</t>
  </si>
  <si>
    <t>※その他住宅ローン情報は本サイトへ　　ﾀﾞﾌﾞﾙｸﾘｯｸ！→</t>
  </si>
  <si>
    <t>繰上返済をするために5年間毎月積み立てたらいくらになるの？</t>
  </si>
  <si>
    <t>金利０．３％の積立定期を行ったら、いくらくらいたまるのかなあ～？</t>
  </si>
  <si>
    <t>そんな声にこたえるべく、シュミレーションソフトを作ってみました。</t>
  </si>
  <si>
    <t>(※預金の利息には２０％の税金がかかります。)</t>
  </si>
  <si>
    <t>当エクセルシート下部の赤いシート｢シュミレーション」をクリックしてご利用ください。</t>
  </si>
  <si>
    <t>に入力してください。</t>
  </si>
  <si>
    <t>期間終了までの利息</t>
  </si>
  <si>
    <t>【計算結果】</t>
  </si>
  <si>
    <t>【計算詳細】</t>
  </si>
  <si>
    <t>【基礎項目入力】</t>
  </si>
  <si>
    <t>【最大35年】</t>
  </si>
  <si>
    <t>円積立て</t>
  </si>
  <si>
    <t>【未確定の場合には予測値を入力】</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</si>
</sst>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s>
  <fonts count="5">
    <font>
      <sz val="11"/>
      <name val="ＭＳ Ｐゴシック"/>
      <family val="3"/>
    </font>
    <font>
      <sz val="6"/>
      <name val="ＭＳ Ｐゴシック"/>
      <family val="3"/>
    </font>
    <font>
      <u val="single"/>
      <sz val="11"/>
      <color indexed="12"/>
      <name val="ＭＳ Ｐゴシック"/>
      <family val="3"/>
    </font>
    <font>
      <b/>
      <sz val="14"/>
      <name val="ＭＳ Ｐゴシック"/>
      <family val="3"/>
    </font>
    <font>
      <sz val="8"/>
      <name val="ＭＳ Ｐゴシック"/>
      <family val="3"/>
    </font>
  </fonts>
  <fills count="6">
    <fill>
      <patternFill/>
    </fill>
    <fill>
      <patternFill patternType="gray125"/>
    </fill>
    <fill>
      <patternFill patternType="solid">
        <fgColor indexed="45"/>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s>
  <borders count="8">
    <border>
      <left/>
      <right/>
      <top/>
      <bottom/>
      <diagonal/>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double"/>
      <right>
        <color indexed="63"/>
      </right>
      <top style="thin"/>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vertical="center"/>
    </xf>
    <xf numFmtId="0" fontId="0" fillId="0" borderId="1" xfId="0" applyBorder="1" applyAlignment="1">
      <alignment vertical="center"/>
    </xf>
    <xf numFmtId="177" fontId="0" fillId="0" borderId="0" xfId="0" applyNumberFormat="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0" fillId="0" borderId="1" xfId="0" applyNumberFormat="1" applyBorder="1" applyAlignment="1">
      <alignment vertical="center"/>
    </xf>
    <xf numFmtId="178" fontId="0" fillId="0" borderId="0" xfId="0" applyNumberFormat="1" applyAlignment="1">
      <alignment vertical="center"/>
    </xf>
    <xf numFmtId="0" fontId="2" fillId="0" borderId="0" xfId="16" applyAlignment="1">
      <alignment vertical="center"/>
    </xf>
    <xf numFmtId="0" fontId="0" fillId="0" borderId="0" xfId="0" applyAlignment="1">
      <alignment horizontal="center" vertical="center"/>
    </xf>
    <xf numFmtId="0" fontId="3" fillId="2" borderId="0" xfId="0" applyFont="1" applyFill="1" applyAlignment="1">
      <alignment horizontal="center" vertical="center"/>
    </xf>
    <xf numFmtId="0" fontId="0" fillId="3" borderId="0" xfId="0" applyFill="1" applyAlignment="1">
      <alignment horizontal="center" vertical="center"/>
    </xf>
    <xf numFmtId="0" fontId="4" fillId="0" borderId="0" xfId="0" applyFont="1" applyAlignment="1">
      <alignment vertical="center"/>
    </xf>
    <xf numFmtId="0" fontId="0" fillId="0" borderId="5" xfId="0" applyBorder="1" applyAlignment="1">
      <alignment vertical="center"/>
    </xf>
    <xf numFmtId="0" fontId="0" fillId="0" borderId="6" xfId="0" applyBorder="1" applyAlignment="1">
      <alignment vertical="center"/>
    </xf>
    <xf numFmtId="0" fontId="0" fillId="4" borderId="5" xfId="0" applyFill="1" applyBorder="1" applyAlignment="1">
      <alignment vertical="center"/>
    </xf>
    <xf numFmtId="0" fontId="0" fillId="4" borderId="6" xfId="0" applyFill="1" applyBorder="1" applyAlignment="1">
      <alignment vertical="center"/>
    </xf>
    <xf numFmtId="0" fontId="0" fillId="5" borderId="1" xfId="0" applyFill="1" applyBorder="1" applyAlignment="1">
      <alignment vertical="center"/>
    </xf>
    <xf numFmtId="178" fontId="3" fillId="4" borderId="7" xfId="0" applyNumberFormat="1" applyFont="1" applyFill="1" applyBorder="1" applyAlignment="1">
      <alignment vertical="center"/>
    </xf>
    <xf numFmtId="0" fontId="0" fillId="0" borderId="0" xfId="0" applyFill="1" applyBorder="1" applyAlignment="1">
      <alignment vertical="center"/>
    </xf>
    <xf numFmtId="178" fontId="3" fillId="0" borderId="0" xfId="0" applyNumberFormat="1" applyFont="1" applyFill="1" applyBorder="1" applyAlignment="1">
      <alignment vertical="center"/>
    </xf>
    <xf numFmtId="177" fontId="0" fillId="0" borderId="0" xfId="0" applyNumberFormat="1" applyFill="1" applyAlignment="1">
      <alignment vertical="center"/>
    </xf>
    <xf numFmtId="0" fontId="0" fillId="0" borderId="0" xfId="0" applyFill="1" applyAlignment="1">
      <alignment vertical="center"/>
    </xf>
    <xf numFmtId="0" fontId="3" fillId="5" borderId="7" xfId="0" applyFont="1" applyFill="1" applyBorder="1" applyAlignment="1" applyProtection="1">
      <alignment vertical="center"/>
      <protection locked="0"/>
    </xf>
    <xf numFmtId="178" fontId="3" fillId="5" borderId="7" xfId="0" applyNumberFormat="1" applyFont="1" applyFill="1" applyBorder="1" applyAlignment="1" applyProtection="1">
      <alignment vertical="center"/>
      <protection locked="0"/>
    </xf>
    <xf numFmtId="0" fontId="3" fillId="0" borderId="0" xfId="0" applyFont="1" applyFill="1" applyAlignment="1">
      <alignment horizontal="center" vertical="center"/>
    </xf>
    <xf numFmtId="0" fontId="0" fillId="0" borderId="1" xfId="0" applyBorder="1" applyAlignment="1">
      <alignment horizontal="center" vertical="center"/>
    </xf>
    <xf numFmtId="177" fontId="0" fillId="0" borderId="1" xfId="0" applyNumberFormat="1" applyBorder="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9</xdr:row>
      <xdr:rowOff>66675</xdr:rowOff>
    </xdr:from>
    <xdr:to>
      <xdr:col>1</xdr:col>
      <xdr:colOff>942975</xdr:colOff>
      <xdr:row>11</xdr:row>
      <xdr:rowOff>114300</xdr:rowOff>
    </xdr:to>
    <xdr:sp>
      <xdr:nvSpPr>
        <xdr:cNvPr id="1" name="AutoShape 1"/>
        <xdr:cNvSpPr>
          <a:spLocks/>
        </xdr:cNvSpPr>
      </xdr:nvSpPr>
      <xdr:spPr>
        <a:xfrm>
          <a:off x="1181100" y="1847850"/>
          <a:ext cx="752475" cy="390525"/>
        </a:xfrm>
        <a:prstGeom prst="down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ousingloannama.seesaa.net/" TargetMode="External" /><Relationship Id="rId2" Type="http://schemas.openxmlformats.org/officeDocument/2006/relationships/hyperlink" Target="mailto:flat35keijiban@excite.c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16"/>
  <sheetViews>
    <sheetView tabSelected="1" workbookViewId="0" topLeftCell="A1">
      <selection activeCell="C24" sqref="C24"/>
    </sheetView>
  </sheetViews>
  <sheetFormatPr defaultColWidth="9.00390625" defaultRowHeight="13.5"/>
  <cols>
    <col min="1" max="1" width="13.00390625" style="0" bestFit="1" customWidth="1"/>
    <col min="2" max="3" width="11.00390625" style="0" bestFit="1" customWidth="1"/>
    <col min="4" max="4" width="11.75390625" style="2" bestFit="1" customWidth="1"/>
  </cols>
  <sheetData>
    <row r="1" spans="1:6" ht="13.5">
      <c r="A1" s="11" t="s">
        <v>13</v>
      </c>
      <c r="B1" s="11"/>
      <c r="C1" s="11"/>
      <c r="D1" s="11"/>
      <c r="E1" s="11"/>
      <c r="F1" s="11"/>
    </row>
    <row r="3" spans="1:6" ht="17.25">
      <c r="A3" s="10" t="s">
        <v>14</v>
      </c>
      <c r="B3" s="10"/>
      <c r="C3" s="10"/>
      <c r="D3" s="10"/>
      <c r="E3" s="10"/>
      <c r="F3" s="10"/>
    </row>
    <row r="5" ht="13.5">
      <c r="A5" t="s">
        <v>19</v>
      </c>
    </row>
    <row r="6" ht="13.5">
      <c r="A6" t="s">
        <v>20</v>
      </c>
    </row>
    <row r="7" ht="13.5">
      <c r="A7" s="12" t="s">
        <v>22</v>
      </c>
    </row>
    <row r="9" ht="13.5">
      <c r="A9" t="s">
        <v>21</v>
      </c>
    </row>
    <row r="11" ht="13.5">
      <c r="A11" t="s">
        <v>23</v>
      </c>
    </row>
    <row r="14" ht="13.5">
      <c r="A14" t="s">
        <v>17</v>
      </c>
    </row>
    <row r="15" spans="1:9" ht="13.5">
      <c r="A15" t="s">
        <v>12</v>
      </c>
      <c r="I15" s="8" t="s">
        <v>16</v>
      </c>
    </row>
    <row r="16" spans="1:5" ht="13.5">
      <c r="A16" t="s">
        <v>18</v>
      </c>
      <c r="E16" s="8" t="s">
        <v>15</v>
      </c>
    </row>
  </sheetData>
  <mergeCells count="2">
    <mergeCell ref="A1:F1"/>
    <mergeCell ref="A3:F3"/>
  </mergeCells>
  <hyperlinks>
    <hyperlink ref="E16" r:id="rId1" display="http://housingloannama.seesaa.net/"/>
    <hyperlink ref="I15" r:id="rId2" display="flat35keijiban@excite.co.jp"/>
  </hyperlinks>
  <printOptions/>
  <pageMargins left="0.75" right="0.75" top="1" bottom="1" header="0.512" footer="0.512"/>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tabColor indexed="10"/>
  </sheetPr>
  <dimension ref="A1:F451"/>
  <sheetViews>
    <sheetView workbookViewId="0" topLeftCell="A1">
      <selection activeCell="E11" sqref="E11"/>
    </sheetView>
  </sheetViews>
  <sheetFormatPr defaultColWidth="9.00390625" defaultRowHeight="13.5"/>
  <cols>
    <col min="1" max="1" width="13.00390625" style="0" bestFit="1" customWidth="1"/>
    <col min="2" max="2" width="15.375" style="0" bestFit="1" customWidth="1"/>
    <col min="3" max="3" width="13.375" style="0" customWidth="1"/>
    <col min="4" max="4" width="18.875" style="0" bestFit="1" customWidth="1"/>
    <col min="6" max="6" width="3.25390625" style="0" customWidth="1"/>
  </cols>
  <sheetData>
    <row r="1" spans="1:6" ht="13.5">
      <c r="A1" s="11" t="s">
        <v>13</v>
      </c>
      <c r="B1" s="11"/>
      <c r="C1" s="11"/>
      <c r="D1" s="11"/>
      <c r="E1" s="11"/>
      <c r="F1" s="11"/>
    </row>
    <row r="2" ht="13.5">
      <c r="D2" s="2"/>
    </row>
    <row r="3" spans="1:6" ht="17.25">
      <c r="A3" s="10" t="s">
        <v>14</v>
      </c>
      <c r="B3" s="10"/>
      <c r="C3" s="10"/>
      <c r="D3" s="10"/>
      <c r="E3" s="10"/>
      <c r="F3" s="10"/>
    </row>
    <row r="4" spans="1:6" s="22" customFormat="1" ht="17.25">
      <c r="A4" s="25"/>
      <c r="B4" s="25"/>
      <c r="C4" s="25"/>
      <c r="D4" s="25"/>
      <c r="E4" s="25"/>
      <c r="F4" s="25"/>
    </row>
    <row r="5" spans="1:4" ht="13.5">
      <c r="A5" t="s">
        <v>28</v>
      </c>
      <c r="C5" s="17"/>
      <c r="D5" t="s">
        <v>24</v>
      </c>
    </row>
    <row r="6" ht="13.5">
      <c r="D6" s="2"/>
    </row>
    <row r="7" spans="1:4" ht="17.25">
      <c r="A7" s="13" t="s">
        <v>0</v>
      </c>
      <c r="B7" s="23">
        <v>1</v>
      </c>
      <c r="C7" s="14" t="s">
        <v>4</v>
      </c>
      <c r="D7" s="2" t="s">
        <v>31</v>
      </c>
    </row>
    <row r="8" spans="1:4" ht="17.25">
      <c r="A8" s="13" t="s">
        <v>1</v>
      </c>
      <c r="B8" s="24">
        <v>10000</v>
      </c>
      <c r="C8" s="14" t="s">
        <v>30</v>
      </c>
      <c r="D8" s="2"/>
    </row>
    <row r="9" spans="1:4" ht="17.25">
      <c r="A9" s="13" t="s">
        <v>3</v>
      </c>
      <c r="B9" s="24">
        <v>18</v>
      </c>
      <c r="C9" s="14" t="s">
        <v>2</v>
      </c>
      <c r="D9" s="2" t="s">
        <v>29</v>
      </c>
    </row>
    <row r="10" spans="2:4" ht="13.5">
      <c r="B10" s="7"/>
      <c r="D10" s="2"/>
    </row>
    <row r="11" spans="2:4" ht="13.5">
      <c r="B11" s="7"/>
      <c r="D11" s="2"/>
    </row>
    <row r="12" spans="1:4" ht="13.5">
      <c r="A12" t="s">
        <v>26</v>
      </c>
      <c r="B12" s="7"/>
      <c r="D12" s="2"/>
    </row>
    <row r="13" spans="1:4" ht="17.25">
      <c r="A13" s="15" t="s">
        <v>9</v>
      </c>
      <c r="B13" s="18">
        <f>C439</f>
        <v>2160000</v>
      </c>
      <c r="C13" s="16" t="s">
        <v>6</v>
      </c>
      <c r="D13" s="2"/>
    </row>
    <row r="14" spans="1:4" ht="17.25">
      <c r="A14" s="15" t="s">
        <v>10</v>
      </c>
      <c r="B14" s="18">
        <f>D439</f>
        <v>206519.29415961172</v>
      </c>
      <c r="C14" s="16" t="s">
        <v>6</v>
      </c>
      <c r="D14" s="2"/>
    </row>
    <row r="15" spans="1:4" ht="17.25">
      <c r="A15" s="15" t="s">
        <v>11</v>
      </c>
      <c r="B15" s="18">
        <f>B13+B14</f>
        <v>2366519.2941596117</v>
      </c>
      <c r="C15" s="16" t="s">
        <v>6</v>
      </c>
      <c r="D15" s="2"/>
    </row>
    <row r="16" spans="1:4" s="22" customFormat="1" ht="17.25">
      <c r="A16" s="19"/>
      <c r="B16" s="20"/>
      <c r="C16" s="19"/>
      <c r="D16" s="21"/>
    </row>
    <row r="17" spans="1:4" s="22" customFormat="1" ht="17.25">
      <c r="A17" s="19" t="s">
        <v>27</v>
      </c>
      <c r="B17" s="20"/>
      <c r="C17" s="19"/>
      <c r="D17" s="21"/>
    </row>
    <row r="18" spans="1:4" s="9" customFormat="1" ht="13.5">
      <c r="A18" s="26" t="s">
        <v>2</v>
      </c>
      <c r="B18" s="26" t="s">
        <v>8</v>
      </c>
      <c r="C18" s="26" t="s">
        <v>5</v>
      </c>
      <c r="D18" s="27" t="s">
        <v>25</v>
      </c>
    </row>
    <row r="19" spans="1:4" ht="13.5">
      <c r="A19" s="3">
        <v>1</v>
      </c>
      <c r="B19" s="1">
        <v>1</v>
      </c>
      <c r="C19" s="6">
        <f>IF($B$9&gt;=A19,$B$8,0)</f>
        <v>10000</v>
      </c>
      <c r="D19" s="6">
        <f>IF(C19*(1+($B$7/100)*((13-B19)/12))*POWER(1+$B$7/100,$B$9-$A$19)-C19&lt;=0,0,(C19*(1+($B$7/100)*((13-B19)/12))*POWER(1+$B$7/100,$B$9-$A$19)-C19))</f>
        <v>1961.4747568666517</v>
      </c>
    </row>
    <row r="20" spans="1:4" ht="13.5">
      <c r="A20" s="4"/>
      <c r="B20" s="1">
        <v>2</v>
      </c>
      <c r="C20" s="6">
        <f>$C$19</f>
        <v>10000</v>
      </c>
      <c r="D20" s="6">
        <f>IF(C20*(1+($B$7/100)*((13-B20)/12))*POWER(1+$B$7/100,$B$9-$A$19)-C20&lt;=0,0,(C20*(1+($B$7/100)*((13-B20)/12))*POWER(1+$B$7/100,$B$9-$A$19)-C20))</f>
        <v>1951.6055532718783</v>
      </c>
    </row>
    <row r="21" spans="1:4" ht="13.5">
      <c r="A21" s="4"/>
      <c r="B21" s="1">
        <v>3</v>
      </c>
      <c r="C21" s="6">
        <f aca="true" t="shared" si="0" ref="C21:C30">$C$19</f>
        <v>10000</v>
      </c>
      <c r="D21" s="6">
        <f>IF(C21*(1+($B$7/100)*((13-B21)/12))*POWER(1+$B$7/100,$B$9-$A$19)-C21&lt;=0,0,(C21*(1+($B$7/100)*((13-B21)/12))*POWER(1+$B$7/100,$B$9-$A$19)-C21))</f>
        <v>1941.7363496771031</v>
      </c>
    </row>
    <row r="22" spans="1:4" ht="13.5">
      <c r="A22" s="4"/>
      <c r="B22" s="1">
        <v>4</v>
      </c>
      <c r="C22" s="6">
        <f t="shared" si="0"/>
        <v>10000</v>
      </c>
      <c r="D22" s="6">
        <f>IF(C22*(1+($B$7/100)*((13-B22)/12))*POWER(1+$B$7/100,$B$9-$A$19)-C22&lt;=0,0,(C22*(1+($B$7/100)*((13-B22)/12))*POWER(1+$B$7/100,$B$9-$A$19)-C22))</f>
        <v>1931.867146082328</v>
      </c>
    </row>
    <row r="23" spans="1:4" ht="13.5">
      <c r="A23" s="4"/>
      <c r="B23" s="1">
        <v>5</v>
      </c>
      <c r="C23" s="6">
        <f t="shared" si="0"/>
        <v>10000</v>
      </c>
      <c r="D23" s="6">
        <f>IF(C23*(1+($B$7/100)*((13-B23)/12))*POWER(1+$B$7/100,$B$9-$A$19)-C23&lt;=0,0,(C23*(1+($B$7/100)*((13-B23)/12))*POWER(1+$B$7/100,$B$9-$A$19)-C23))</f>
        <v>1921.9979424875528</v>
      </c>
    </row>
    <row r="24" spans="1:4" ht="13.5">
      <c r="A24" s="4"/>
      <c r="B24" s="1">
        <v>6</v>
      </c>
      <c r="C24" s="6">
        <f t="shared" si="0"/>
        <v>10000</v>
      </c>
      <c r="D24" s="6">
        <f>IF(C24*(1+($B$7/100)*((13-B24)/12))*POWER(1+$B$7/100,$B$9-$A$19)-C24&lt;=0,0,(C24*(1+($B$7/100)*((13-B24)/12))*POWER(1+$B$7/100,$B$9-$A$19)-C24))</f>
        <v>1912.1287388927813</v>
      </c>
    </row>
    <row r="25" spans="1:4" ht="13.5">
      <c r="A25" s="4"/>
      <c r="B25" s="1">
        <v>7</v>
      </c>
      <c r="C25" s="6">
        <f t="shared" si="0"/>
        <v>10000</v>
      </c>
      <c r="D25" s="6">
        <f>IF(C25*(1+($B$7/100)*((13-B25)/12))*POWER(1+$B$7/100,$B$9-$A$19)-C25&lt;=0,0,(C25*(1+($B$7/100)*((13-B25)/12))*POWER(1+$B$7/100,$B$9-$A$19)-C25))</f>
        <v>1902.2595352980024</v>
      </c>
    </row>
    <row r="26" spans="1:4" ht="13.5">
      <c r="A26" s="4"/>
      <c r="B26" s="1">
        <v>8</v>
      </c>
      <c r="C26" s="6">
        <f t="shared" si="0"/>
        <v>10000</v>
      </c>
      <c r="D26" s="6">
        <f>IF(C26*(1+($B$7/100)*((13-B26)/12))*POWER(1+$B$7/100,$B$9-$A$19)-C26&lt;=0,0,(C26*(1+($B$7/100)*((13-B26)/12))*POWER(1+$B$7/100,$B$9-$A$19)-C26))</f>
        <v>1892.390331703231</v>
      </c>
    </row>
    <row r="27" spans="1:4" ht="13.5">
      <c r="A27" s="4"/>
      <c r="B27" s="1">
        <v>9</v>
      </c>
      <c r="C27" s="6">
        <f t="shared" si="0"/>
        <v>10000</v>
      </c>
      <c r="D27" s="6">
        <f>IF(C27*(1+($B$7/100)*((13-B27)/12))*POWER(1+$B$7/100,$B$9-$A$19)-C27&lt;=0,0,(C27*(1+($B$7/100)*((13-B27)/12))*POWER(1+$B$7/100,$B$9-$A$19)-C27))</f>
        <v>1882.5211281084576</v>
      </c>
    </row>
    <row r="28" spans="1:4" ht="13.5">
      <c r="A28" s="4"/>
      <c r="B28" s="1">
        <v>10</v>
      </c>
      <c r="C28" s="6">
        <f t="shared" si="0"/>
        <v>10000</v>
      </c>
      <c r="D28" s="6">
        <f>IF(C28*(1+($B$7/100)*((13-B28)/12))*POWER(1+$B$7/100,$B$9-$A$19)-C28&lt;=0,0,(C28*(1+($B$7/100)*((13-B28)/12))*POWER(1+$B$7/100,$B$9-$A$19)-C28))</f>
        <v>1872.6519245136824</v>
      </c>
    </row>
    <row r="29" spans="1:4" ht="13.5">
      <c r="A29" s="4"/>
      <c r="B29" s="1">
        <v>11</v>
      </c>
      <c r="C29" s="6">
        <f t="shared" si="0"/>
        <v>10000</v>
      </c>
      <c r="D29" s="6">
        <f>IF(C29*(1+($B$7/100)*((13-B29)/12))*POWER(1+$B$7/100,$B$9-$A$19)-C29&lt;=0,0,(C29*(1+($B$7/100)*((13-B29)/12))*POWER(1+$B$7/100,$B$9-$A$19)-C29))</f>
        <v>1862.782720918909</v>
      </c>
    </row>
    <row r="30" spans="1:4" ht="13.5">
      <c r="A30" s="5"/>
      <c r="B30" s="1">
        <v>12</v>
      </c>
      <c r="C30" s="6">
        <f t="shared" si="0"/>
        <v>10000</v>
      </c>
      <c r="D30" s="6">
        <f>IF(C30*(1+($B$7/100)*((13-B30)/12))*POWER(1+$B$7/100,$B$9-$A$19)-C30&lt;=0,0,(C30*(1+($B$7/100)*((13-B30)/12))*POWER(1+$B$7/100,$B$9-$A$19)-C30))</f>
        <v>1852.913517324132</v>
      </c>
    </row>
    <row r="31" spans="1:4" ht="13.5">
      <c r="A31" s="3">
        <v>2</v>
      </c>
      <c r="B31" s="1">
        <v>1</v>
      </c>
      <c r="C31" s="6">
        <f>IF($B$9&gt;=A31,$B$8,0)</f>
        <v>10000</v>
      </c>
      <c r="D31" s="6">
        <f>IF(C31*(1+($B$7/100)*((13-B31)/12))*POWER(1+$B$7/100,$B$9-$A$31)-C31&lt;=0,0,(C31*(1+($B$7/100)*((13-B31)/12))*POWER(1+$B$7/100,$B$9-$A$31)-C31))</f>
        <v>1843.0443137293569</v>
      </c>
    </row>
    <row r="32" spans="1:4" ht="13.5">
      <c r="A32" s="4"/>
      <c r="B32" s="1">
        <v>2</v>
      </c>
      <c r="C32" s="6">
        <f>$C$31</f>
        <v>10000</v>
      </c>
      <c r="D32" s="6">
        <f>IF(C32*(1+($B$7/100)*((13-B32)/12))*POWER(1+$B$7/100,$B$9-$A$31)-C32&lt;=0,0,(C32*(1+($B$7/100)*((13-B32)/12))*POWER(1+$B$7/100,$B$9-$A$31)-C32))</f>
        <v>1833.2728250216624</v>
      </c>
    </row>
    <row r="33" spans="1:4" ht="13.5">
      <c r="A33" s="4"/>
      <c r="B33" s="1">
        <v>3</v>
      </c>
      <c r="C33" s="6">
        <f aca="true" t="shared" si="1" ref="C33:C44">$C$31</f>
        <v>10000</v>
      </c>
      <c r="D33" s="6">
        <f>IF(C33*(1+($B$7/100)*((13-B33)/12))*POWER(1+$B$7/100,$B$9-$A$31)-C33&lt;=0,0,(C33*(1+($B$7/100)*((13-B33)/12))*POWER(1+$B$7/100,$B$9-$A$31)-C33))</f>
        <v>1823.5013363139642</v>
      </c>
    </row>
    <row r="34" spans="1:4" ht="13.5">
      <c r="A34" s="4"/>
      <c r="B34" s="1">
        <v>4</v>
      </c>
      <c r="C34" s="6">
        <f t="shared" si="1"/>
        <v>10000</v>
      </c>
      <c r="D34" s="6">
        <f>IF(C34*(1+($B$7/100)*((13-B34)/12))*POWER(1+$B$7/100,$B$9-$A$31)-C34&lt;=0,0,(C34*(1+($B$7/100)*((13-B34)/12))*POWER(1+$B$7/100,$B$9-$A$31)-C34))</f>
        <v>1813.729847606266</v>
      </c>
    </row>
    <row r="35" spans="1:4" ht="13.5">
      <c r="A35" s="4"/>
      <c r="B35" s="1">
        <v>5</v>
      </c>
      <c r="C35" s="6">
        <f t="shared" si="1"/>
        <v>10000</v>
      </c>
      <c r="D35" s="6">
        <f>IF(C35*(1+($B$7/100)*((13-B35)/12))*POWER(1+$B$7/100,$B$9-$A$31)-C35&lt;=0,0,(C35*(1+($B$7/100)*((13-B35)/12))*POWER(1+$B$7/100,$B$9-$A$31)-C35))</f>
        <v>1803.958358898568</v>
      </c>
    </row>
    <row r="36" spans="1:4" ht="13.5">
      <c r="A36" s="4"/>
      <c r="B36" s="1">
        <v>6</v>
      </c>
      <c r="C36" s="6">
        <f t="shared" si="1"/>
        <v>10000</v>
      </c>
      <c r="D36" s="6">
        <f>IF(C36*(1+($B$7/100)*((13-B36)/12))*POWER(1+$B$7/100,$B$9-$A$31)-C36&lt;=0,0,(C36*(1+($B$7/100)*((13-B36)/12))*POWER(1+$B$7/100,$B$9-$A$31)-C36))</f>
        <v>1794.1868701908716</v>
      </c>
    </row>
    <row r="37" spans="1:4" ht="13.5">
      <c r="A37" s="4"/>
      <c r="B37" s="1">
        <v>7</v>
      </c>
      <c r="C37" s="6">
        <f t="shared" si="1"/>
        <v>10000</v>
      </c>
      <c r="D37" s="6">
        <f>IF(C37*(1+($B$7/100)*((13-B37)/12))*POWER(1+$B$7/100,$B$9-$A$31)-C37&lt;=0,0,(C37*(1+($B$7/100)*((13-B37)/12))*POWER(1+$B$7/100,$B$9-$A$31)-C37))</f>
        <v>1784.4153814831716</v>
      </c>
    </row>
    <row r="38" spans="1:4" ht="13.5">
      <c r="A38" s="4"/>
      <c r="B38" s="1">
        <v>8</v>
      </c>
      <c r="C38" s="6">
        <f t="shared" si="1"/>
        <v>10000</v>
      </c>
      <c r="D38" s="6">
        <f>IF(C38*(1+($B$7/100)*((13-B38)/12))*POWER(1+$B$7/100,$B$9-$A$31)-C38&lt;=0,0,(C38*(1+($B$7/100)*((13-B38)/12))*POWER(1+$B$7/100,$B$9-$A$31)-C38))</f>
        <v>1774.6438927754753</v>
      </c>
    </row>
    <row r="39" spans="1:4" ht="13.5">
      <c r="A39" s="4"/>
      <c r="B39" s="1">
        <v>9</v>
      </c>
      <c r="C39" s="6">
        <f t="shared" si="1"/>
        <v>10000</v>
      </c>
      <c r="D39" s="6">
        <f>IF(C39*(1+($B$7/100)*((13-B39)/12))*POWER(1+$B$7/100,$B$9-$A$31)-C39&lt;=0,0,(C39*(1+($B$7/100)*((13-B39)/12))*POWER(1+$B$7/100,$B$9-$A$31)-C39))</f>
        <v>1764.872404067779</v>
      </c>
    </row>
    <row r="40" spans="1:4" ht="13.5">
      <c r="A40" s="4"/>
      <c r="B40" s="1">
        <v>10</v>
      </c>
      <c r="C40" s="6">
        <f t="shared" si="1"/>
        <v>10000</v>
      </c>
      <c r="D40" s="6">
        <f>IF(C40*(1+($B$7/100)*((13-B40)/12))*POWER(1+$B$7/100,$B$9-$A$31)-C40&lt;=0,0,(C40*(1+($B$7/100)*((13-B40)/12))*POWER(1+$B$7/100,$B$9-$A$31)-C40))</f>
        <v>1755.1009153600808</v>
      </c>
    </row>
    <row r="41" spans="1:4" ht="13.5">
      <c r="A41" s="4"/>
      <c r="B41" s="1">
        <v>11</v>
      </c>
      <c r="C41" s="6">
        <f t="shared" si="1"/>
        <v>10000</v>
      </c>
      <c r="D41" s="6">
        <f>IF(C41*(1+($B$7/100)*((13-B41)/12))*POWER(1+$B$7/100,$B$9-$A$31)-C41&lt;=0,0,(C41*(1+($B$7/100)*((13-B41)/12))*POWER(1+$B$7/100,$B$9-$A$31)-C41))</f>
        <v>1745.3294266523844</v>
      </c>
    </row>
    <row r="42" spans="1:4" ht="13.5">
      <c r="A42" s="5"/>
      <c r="B42" s="1">
        <v>12</v>
      </c>
      <c r="C42" s="6">
        <f t="shared" si="1"/>
        <v>10000</v>
      </c>
      <c r="D42" s="6">
        <f>IF(C42*(1+($B$7/100)*((13-B42)/12))*POWER(1+$B$7/100,$B$9-$A$31)-C42&lt;=0,0,(C42*(1+($B$7/100)*((13-B42)/12))*POWER(1+$B$7/100,$B$9-$A$31)-C42))</f>
        <v>1735.5579379446845</v>
      </c>
    </row>
    <row r="43" spans="1:4" ht="13.5">
      <c r="A43" s="3">
        <v>3</v>
      </c>
      <c r="B43" s="1">
        <v>1</v>
      </c>
      <c r="C43" s="6">
        <f>IF($B$9&gt;=A43,$B$8,0)</f>
        <v>10000</v>
      </c>
      <c r="D43" s="6">
        <f>IF(C43*(1+($B$7/100)*((13-B43)/12))*POWER(1+$B$7/100,$B$9-$A$43)-C43&lt;=0,0,(C43*(1+($B$7/100)*((13-B43)/12))*POWER(1+$B$7/100,$B$9-$A$43)-C43))</f>
        <v>1725.7864492369845</v>
      </c>
    </row>
    <row r="44" spans="1:4" ht="13.5">
      <c r="A44" s="4"/>
      <c r="B44" s="1">
        <v>2</v>
      </c>
      <c r="C44" s="6">
        <f>$C$43</f>
        <v>10000</v>
      </c>
      <c r="D44" s="6">
        <f>IF(C44*(1+($B$7/100)*((13-B44)/12))*POWER(1+$B$7/100,$B$9-$A$43)-C44&lt;=0,0,(C44*(1+($B$7/100)*((13-B44)/12))*POWER(1+$B$7/100,$B$9-$A$43)-C44))</f>
        <v>1716.1117079422365</v>
      </c>
    </row>
    <row r="45" spans="1:4" ht="13.5">
      <c r="A45" s="4"/>
      <c r="B45" s="1">
        <v>3</v>
      </c>
      <c r="C45" s="6">
        <f aca="true" t="shared" si="2" ref="C45:C56">$C$43</f>
        <v>10000</v>
      </c>
      <c r="D45" s="6">
        <f>IF(C45*(1+($B$7/100)*((13-B45)/12))*POWER(1+$B$7/100,$B$9-$A$43)-C45&lt;=0,0,(C45*(1+($B$7/100)*((13-B45)/12))*POWER(1+$B$7/100,$B$9-$A$43)-C45))</f>
        <v>1706.436966647485</v>
      </c>
    </row>
    <row r="46" spans="1:4" ht="13.5">
      <c r="A46" s="4"/>
      <c r="B46" s="1">
        <v>4</v>
      </c>
      <c r="C46" s="6">
        <f t="shared" si="2"/>
        <v>10000</v>
      </c>
      <c r="D46" s="6">
        <f>IF(C46*(1+($B$7/100)*((13-B46)/12))*POWER(1+$B$7/100,$B$9-$A$43)-C46&lt;=0,0,(C46*(1+($B$7/100)*((13-B46)/12))*POWER(1+$B$7/100,$B$9-$A$43)-C46))</f>
        <v>1696.7622253527352</v>
      </c>
    </row>
    <row r="47" spans="1:4" ht="13.5">
      <c r="A47" s="4"/>
      <c r="B47" s="1">
        <v>5</v>
      </c>
      <c r="C47" s="6">
        <f t="shared" si="2"/>
        <v>10000</v>
      </c>
      <c r="D47" s="6">
        <f>IF(C47*(1+($B$7/100)*((13-B47)/12))*POWER(1+$B$7/100,$B$9-$A$43)-C47&lt;=0,0,(C47*(1+($B$7/100)*((13-B47)/12))*POWER(1+$B$7/100,$B$9-$A$43)-C47))</f>
        <v>1687.0874840579836</v>
      </c>
    </row>
    <row r="48" spans="1:4" ht="13.5">
      <c r="A48" s="4"/>
      <c r="B48" s="1">
        <v>6</v>
      </c>
      <c r="C48" s="6">
        <f t="shared" si="2"/>
        <v>10000</v>
      </c>
      <c r="D48" s="6">
        <f>IF(C48*(1+($B$7/100)*((13-B48)/12))*POWER(1+$B$7/100,$B$9-$A$43)-C48&lt;=0,0,(C48*(1+($B$7/100)*((13-B48)/12))*POWER(1+$B$7/100,$B$9-$A$43)-C48))</f>
        <v>1677.4127427632357</v>
      </c>
    </row>
    <row r="49" spans="1:4" ht="13.5">
      <c r="A49" s="4"/>
      <c r="B49" s="1">
        <v>7</v>
      </c>
      <c r="C49" s="6">
        <f t="shared" si="2"/>
        <v>10000</v>
      </c>
      <c r="D49" s="6">
        <f>IF(C49*(1+($B$7/100)*((13-B49)/12))*POWER(1+$B$7/100,$B$9-$A$43)-C49&lt;=0,0,(C49*(1+($B$7/100)*((13-B49)/12))*POWER(1+$B$7/100,$B$9-$A$43)-C49))</f>
        <v>1667.7380014684823</v>
      </c>
    </row>
    <row r="50" spans="1:4" ht="13.5">
      <c r="A50" s="4"/>
      <c r="B50" s="1">
        <v>8</v>
      </c>
      <c r="C50" s="6">
        <f t="shared" si="2"/>
        <v>10000</v>
      </c>
      <c r="D50" s="6">
        <f>IF(C50*(1+($B$7/100)*((13-B50)/12))*POWER(1+$B$7/100,$B$9-$A$43)-C50&lt;=0,0,(C50*(1+($B$7/100)*((13-B50)/12))*POWER(1+$B$7/100,$B$9-$A$43)-C50))</f>
        <v>1658.0632601737343</v>
      </c>
    </row>
    <row r="51" spans="1:4" ht="13.5">
      <c r="A51" s="4"/>
      <c r="B51" s="1">
        <v>9</v>
      </c>
      <c r="C51" s="6">
        <f t="shared" si="2"/>
        <v>10000</v>
      </c>
      <c r="D51" s="6">
        <f>IF(C51*(1+($B$7/100)*((13-B51)/12))*POWER(1+$B$7/100,$B$9-$A$43)-C51&lt;=0,0,(C51*(1+($B$7/100)*((13-B51)/12))*POWER(1+$B$7/100,$B$9-$A$43)-C51))</f>
        <v>1648.3885188789845</v>
      </c>
    </row>
    <row r="52" spans="1:4" ht="13.5">
      <c r="A52" s="4"/>
      <c r="B52" s="1">
        <v>10</v>
      </c>
      <c r="C52" s="6">
        <f t="shared" si="2"/>
        <v>10000</v>
      </c>
      <c r="D52" s="6">
        <f>IF(C52*(1+($B$7/100)*((13-B52)/12))*POWER(1+$B$7/100,$B$9-$A$43)-C52&lt;=0,0,(C52*(1+($B$7/100)*((13-B52)/12))*POWER(1+$B$7/100,$B$9-$A$43)-C52))</f>
        <v>1638.7137775842348</v>
      </c>
    </row>
    <row r="53" spans="1:4" ht="13.5">
      <c r="A53" s="4"/>
      <c r="B53" s="1">
        <v>11</v>
      </c>
      <c r="C53" s="6">
        <f t="shared" si="2"/>
        <v>10000</v>
      </c>
      <c r="D53" s="6">
        <f>IF(C53*(1+($B$7/100)*((13-B53)/12))*POWER(1+$B$7/100,$B$9-$A$43)-C53&lt;=0,0,(C53*(1+($B$7/100)*((13-B53)/12))*POWER(1+$B$7/100,$B$9-$A$43)-C53))</f>
        <v>1629.039036289485</v>
      </c>
    </row>
    <row r="54" spans="1:4" ht="13.5">
      <c r="A54" s="5"/>
      <c r="B54" s="1">
        <v>12</v>
      </c>
      <c r="C54" s="6">
        <f t="shared" si="2"/>
        <v>10000</v>
      </c>
      <c r="D54" s="6">
        <f>IF(C54*(1+($B$7/100)*((13-B54)/12))*POWER(1+$B$7/100,$B$9-$A$43)-C54&lt;=0,0,(C54*(1+($B$7/100)*((13-B54)/12))*POWER(1+$B$7/100,$B$9-$A$43)-C54))</f>
        <v>1619.3642949947334</v>
      </c>
    </row>
    <row r="55" spans="1:4" ht="13.5">
      <c r="A55" s="3">
        <v>4</v>
      </c>
      <c r="B55" s="1">
        <v>1</v>
      </c>
      <c r="C55" s="6">
        <f>IF($B$9&gt;=A55,$B$8,0)</f>
        <v>10000</v>
      </c>
      <c r="D55" s="6">
        <f>IF(C55*(1+($B$7/100)*((13-B55)/12))*POWER(1+$B$7/100,$B$9-$A$55)-C55&lt;=0,0,(C55*(1+($B$7/100)*((13-B55)/12))*POWER(1+$B$7/100,$B$9-$A$55)-C55))</f>
        <v>1609.6895536999873</v>
      </c>
    </row>
    <row r="56" spans="1:4" ht="13.5">
      <c r="A56" s="4"/>
      <c r="B56" s="1">
        <v>2</v>
      </c>
      <c r="C56" s="6">
        <f>$C$55</f>
        <v>10000</v>
      </c>
      <c r="D56" s="6">
        <f>IF(C56*(1+($B$7/100)*((13-B56)/12))*POWER(1+$B$7/100,$B$9-$A$55)-C56&lt;=0,0,(C56*(1+($B$7/100)*((13-B56)/12))*POWER(1+$B$7/100,$B$9-$A$55)-C56))</f>
        <v>1600.1106019230083</v>
      </c>
    </row>
    <row r="57" spans="1:4" ht="13.5">
      <c r="A57" s="4"/>
      <c r="B57" s="1">
        <v>3</v>
      </c>
      <c r="C57" s="6">
        <f aca="true" t="shared" si="3" ref="C57:C68">$C$55</f>
        <v>10000</v>
      </c>
      <c r="D57" s="6">
        <f>IF(C57*(1+($B$7/100)*((13-B57)/12))*POWER(1+$B$7/100,$B$9-$A$55)-C57&lt;=0,0,(C57*(1+($B$7/100)*((13-B57)/12))*POWER(1+$B$7/100,$B$9-$A$55)-C57))</f>
        <v>1590.5316501460275</v>
      </c>
    </row>
    <row r="58" spans="1:4" ht="13.5">
      <c r="A58" s="4"/>
      <c r="B58" s="1">
        <v>4</v>
      </c>
      <c r="C58" s="6">
        <f t="shared" si="3"/>
        <v>10000</v>
      </c>
      <c r="D58" s="6">
        <f>IF(C58*(1+($B$7/100)*((13-B58)/12))*POWER(1+$B$7/100,$B$9-$A$55)-C58&lt;=0,0,(C58*(1+($B$7/100)*((13-B58)/12))*POWER(1+$B$7/100,$B$9-$A$55)-C58))</f>
        <v>1580.9526983690466</v>
      </c>
    </row>
    <row r="59" spans="1:4" ht="13.5">
      <c r="A59" s="4"/>
      <c r="B59" s="1">
        <v>5</v>
      </c>
      <c r="C59" s="6">
        <f t="shared" si="3"/>
        <v>10000</v>
      </c>
      <c r="D59" s="6">
        <f>IF(C59*(1+($B$7/100)*((13-B59)/12))*POWER(1+$B$7/100,$B$9-$A$55)-C59&lt;=0,0,(C59*(1+($B$7/100)*((13-B59)/12))*POWER(1+$B$7/100,$B$9-$A$55)-C59))</f>
        <v>1571.3737465920658</v>
      </c>
    </row>
    <row r="60" spans="1:4" ht="13.5">
      <c r="A60" s="4"/>
      <c r="B60" s="1">
        <v>6</v>
      </c>
      <c r="C60" s="6">
        <f t="shared" si="3"/>
        <v>10000</v>
      </c>
      <c r="D60" s="6">
        <f>IF(C60*(1+($B$7/100)*((13-B60)/12))*POWER(1+$B$7/100,$B$9-$A$55)-C60&lt;=0,0,(C60*(1+($B$7/100)*((13-B60)/12))*POWER(1+$B$7/100,$B$9-$A$55)-C60))</f>
        <v>1561.7947948150868</v>
      </c>
    </row>
    <row r="61" spans="1:4" ht="13.5">
      <c r="A61" s="4"/>
      <c r="B61" s="1">
        <v>7</v>
      </c>
      <c r="C61" s="6">
        <f t="shared" si="3"/>
        <v>10000</v>
      </c>
      <c r="D61" s="6">
        <f>IF(C61*(1+($B$7/100)*((13-B61)/12))*POWER(1+$B$7/100,$B$9-$A$55)-C61&lt;=0,0,(C61*(1+($B$7/100)*((13-B61)/12))*POWER(1+$B$7/100,$B$9-$A$55)-C61))</f>
        <v>1552.2158430381041</v>
      </c>
    </row>
    <row r="62" spans="1:4" ht="13.5">
      <c r="A62" s="4"/>
      <c r="B62" s="1">
        <v>8</v>
      </c>
      <c r="C62" s="6">
        <f t="shared" si="3"/>
        <v>10000</v>
      </c>
      <c r="D62" s="6">
        <f>IF(C62*(1+($B$7/100)*((13-B62)/12))*POWER(1+$B$7/100,$B$9-$A$55)-C62&lt;=0,0,(C62*(1+($B$7/100)*((13-B62)/12))*POWER(1+$B$7/100,$B$9-$A$55)-C62))</f>
        <v>1542.6368912611251</v>
      </c>
    </row>
    <row r="63" spans="1:4" ht="13.5">
      <c r="A63" s="4"/>
      <c r="B63" s="1">
        <v>9</v>
      </c>
      <c r="C63" s="6">
        <f t="shared" si="3"/>
        <v>10000</v>
      </c>
      <c r="D63" s="6">
        <f>IF(C63*(1+($B$7/100)*((13-B63)/12))*POWER(1+$B$7/100,$B$9-$A$55)-C63&lt;=0,0,(C63*(1+($B$7/100)*((13-B63)/12))*POWER(1+$B$7/100,$B$9-$A$55)-C63))</f>
        <v>1533.0579394841461</v>
      </c>
    </row>
    <row r="64" spans="1:4" ht="13.5">
      <c r="A64" s="4"/>
      <c r="B64" s="1">
        <v>10</v>
      </c>
      <c r="C64" s="6">
        <f t="shared" si="3"/>
        <v>10000</v>
      </c>
      <c r="D64" s="6">
        <f>IF(C64*(1+($B$7/100)*((13-B64)/12))*POWER(1+$B$7/100,$B$9-$A$55)-C64&lt;=0,0,(C64*(1+($B$7/100)*((13-B64)/12))*POWER(1+$B$7/100,$B$9-$A$55)-C64))</f>
        <v>1523.4789877071653</v>
      </c>
    </row>
    <row r="65" spans="1:4" ht="13.5">
      <c r="A65" s="4"/>
      <c r="B65" s="1">
        <v>11</v>
      </c>
      <c r="C65" s="6">
        <f t="shared" si="3"/>
        <v>10000</v>
      </c>
      <c r="D65" s="6">
        <f>IF(C65*(1+($B$7/100)*((13-B65)/12))*POWER(1+$B$7/100,$B$9-$A$55)-C65&lt;=0,0,(C65*(1+($B$7/100)*((13-B65)/12))*POWER(1+$B$7/100,$B$9-$A$55)-C65))</f>
        <v>1513.900035930188</v>
      </c>
    </row>
    <row r="66" spans="1:4" ht="13.5">
      <c r="A66" s="5"/>
      <c r="B66" s="1">
        <v>12</v>
      </c>
      <c r="C66" s="6">
        <f t="shared" si="3"/>
        <v>10000</v>
      </c>
      <c r="D66" s="6">
        <f>IF(C66*(1+($B$7/100)*((13-B66)/12))*POWER(1+$B$7/100,$B$9-$A$55)-C66&lt;=0,0,(C66*(1+($B$7/100)*((13-B66)/12))*POWER(1+$B$7/100,$B$9-$A$55)-C66))</f>
        <v>1504.3210841532036</v>
      </c>
    </row>
    <row r="67" spans="1:4" ht="13.5">
      <c r="A67" s="3">
        <v>5</v>
      </c>
      <c r="B67" s="1">
        <v>1</v>
      </c>
      <c r="C67" s="6">
        <f>IF($B$9&gt;=A67,$B$8,0)</f>
        <v>10000</v>
      </c>
      <c r="D67" s="6">
        <f>IF(C67*(1+($B$7/100)*((13-B67)/12))*POWER(1+$B$7/100,$B$9-$A$67)-C67&lt;=0,0,(C67*(1+($B$7/100)*((13-B67)/12))*POWER(1+$B$7/100,$B$9-$A$67)-C67))</f>
        <v>1494.7421323762246</v>
      </c>
    </row>
    <row r="68" spans="1:4" ht="13.5">
      <c r="A68" s="4"/>
      <c r="B68" s="1">
        <v>2</v>
      </c>
      <c r="C68" s="6">
        <f>$C$67</f>
        <v>10000</v>
      </c>
      <c r="D68" s="6">
        <f>IF(C68*(1+($B$7/100)*((13-B68)/12))*POWER(1+$B$7/100,$B$9-$A$67)-C68&lt;=0,0,(C68*(1+($B$7/100)*((13-B68)/12))*POWER(1+$B$7/100,$B$9-$A$67)-C68))</f>
        <v>1485.2580217059476</v>
      </c>
    </row>
    <row r="69" spans="1:4" ht="13.5">
      <c r="A69" s="4"/>
      <c r="B69" s="1">
        <v>3</v>
      </c>
      <c r="C69" s="6">
        <f aca="true" t="shared" si="4" ref="C69:C80">$C$67</f>
        <v>10000</v>
      </c>
      <c r="D69" s="6">
        <f>IF(C69*(1+($B$7/100)*((13-B69)/12))*POWER(1+$B$7/100,$B$9-$A$67)-C69&lt;=0,0,(C69*(1+($B$7/100)*((13-B69)/12))*POWER(1+$B$7/100,$B$9-$A$67)-C69))</f>
        <v>1475.7739110356706</v>
      </c>
    </row>
    <row r="70" spans="1:4" ht="13.5">
      <c r="A70" s="4"/>
      <c r="B70" s="1">
        <v>4</v>
      </c>
      <c r="C70" s="6">
        <f t="shared" si="4"/>
        <v>10000</v>
      </c>
      <c r="D70" s="6">
        <f>IF(C70*(1+($B$7/100)*((13-B70)/12))*POWER(1+$B$7/100,$B$9-$A$67)-C70&lt;=0,0,(C70*(1+($B$7/100)*((13-B70)/12))*POWER(1+$B$7/100,$B$9-$A$67)-C70))</f>
        <v>1466.2898003653918</v>
      </c>
    </row>
    <row r="71" spans="1:4" ht="13.5">
      <c r="A71" s="4"/>
      <c r="B71" s="1">
        <v>5</v>
      </c>
      <c r="C71" s="6">
        <f t="shared" si="4"/>
        <v>10000</v>
      </c>
      <c r="D71" s="6">
        <f>IF(C71*(1+($B$7/100)*((13-B71)/12))*POWER(1+$B$7/100,$B$9-$A$67)-C71&lt;=0,0,(C71*(1+($B$7/100)*((13-B71)/12))*POWER(1+$B$7/100,$B$9-$A$67)-C71))</f>
        <v>1456.805689695113</v>
      </c>
    </row>
    <row r="72" spans="1:4" ht="13.5">
      <c r="A72" s="4"/>
      <c r="B72" s="1">
        <v>6</v>
      </c>
      <c r="C72" s="6">
        <f t="shared" si="4"/>
        <v>10000</v>
      </c>
      <c r="D72" s="6">
        <f>IF(C72*(1+($B$7/100)*((13-B72)/12))*POWER(1+$B$7/100,$B$9-$A$67)-C72&lt;=0,0,(C72*(1+($B$7/100)*((13-B72)/12))*POWER(1+$B$7/100,$B$9-$A$67)-C72))</f>
        <v>1447.3215790248378</v>
      </c>
    </row>
    <row r="73" spans="1:4" ht="13.5">
      <c r="A73" s="4"/>
      <c r="B73" s="1">
        <v>7</v>
      </c>
      <c r="C73" s="6">
        <f t="shared" si="4"/>
        <v>10000</v>
      </c>
      <c r="D73" s="6">
        <f>IF(C73*(1+($B$7/100)*((13-B73)/12))*POWER(1+$B$7/100,$B$9-$A$67)-C73&lt;=0,0,(C73*(1+($B$7/100)*((13-B73)/12))*POWER(1+$B$7/100,$B$9-$A$67)-C73))</f>
        <v>1437.8374683545571</v>
      </c>
    </row>
    <row r="74" spans="1:4" ht="13.5">
      <c r="A74" s="4"/>
      <c r="B74" s="1">
        <v>8</v>
      </c>
      <c r="C74" s="6">
        <f t="shared" si="4"/>
        <v>10000</v>
      </c>
      <c r="D74" s="6">
        <f>IF(C74*(1+($B$7/100)*((13-B74)/12))*POWER(1+$B$7/100,$B$9-$A$67)-C74&lt;=0,0,(C74*(1+($B$7/100)*((13-B74)/12))*POWER(1+$B$7/100,$B$9-$A$67)-C74))</f>
        <v>1428.353357684282</v>
      </c>
    </row>
    <row r="75" spans="1:4" ht="13.5">
      <c r="A75" s="4"/>
      <c r="B75" s="1">
        <v>9</v>
      </c>
      <c r="C75" s="6">
        <f t="shared" si="4"/>
        <v>10000</v>
      </c>
      <c r="D75" s="6">
        <f>IF(C75*(1+($B$7/100)*((13-B75)/12))*POWER(1+$B$7/100,$B$9-$A$67)-C75&lt;=0,0,(C75*(1+($B$7/100)*((13-B75)/12))*POWER(1+$B$7/100,$B$9-$A$67)-C75))</f>
        <v>1418.869247014005</v>
      </c>
    </row>
    <row r="76" spans="1:4" ht="13.5">
      <c r="A76" s="4"/>
      <c r="B76" s="1">
        <v>10</v>
      </c>
      <c r="C76" s="6">
        <f t="shared" si="4"/>
        <v>10000</v>
      </c>
      <c r="D76" s="6">
        <f>IF(C76*(1+($B$7/100)*((13-B76)/12))*POWER(1+$B$7/100,$B$9-$A$67)-C76&lt;=0,0,(C76*(1+($B$7/100)*((13-B76)/12))*POWER(1+$B$7/100,$B$9-$A$67)-C76))</f>
        <v>1409.385136343728</v>
      </c>
    </row>
    <row r="77" spans="1:4" ht="13.5">
      <c r="A77" s="4"/>
      <c r="B77" s="1">
        <v>11</v>
      </c>
      <c r="C77" s="6">
        <f t="shared" si="4"/>
        <v>10000</v>
      </c>
      <c r="D77" s="6">
        <f>IF(C77*(1+($B$7/100)*((13-B77)/12))*POWER(1+$B$7/100,$B$9-$A$67)-C77&lt;=0,0,(C77*(1+($B$7/100)*((13-B77)/12))*POWER(1+$B$7/100,$B$9-$A$67)-C77))</f>
        <v>1399.901025673451</v>
      </c>
    </row>
    <row r="78" spans="1:4" ht="13.5">
      <c r="A78" s="5"/>
      <c r="B78" s="1">
        <v>12</v>
      </c>
      <c r="C78" s="6">
        <f>$C$67</f>
        <v>10000</v>
      </c>
      <c r="D78" s="6">
        <f>IF(C78*(1+($B$7/100)*((13-B78)/12))*POWER(1+$B$7/100,$B$9-$A$67)-C78&lt;=0,0,(C78*(1+($B$7/100)*((13-B78)/12))*POWER(1+$B$7/100,$B$9-$A$67)-C78))</f>
        <v>1390.4169150031703</v>
      </c>
    </row>
    <row r="79" spans="1:4" ht="13.5">
      <c r="A79" s="3">
        <v>6</v>
      </c>
      <c r="B79" s="1">
        <v>1</v>
      </c>
      <c r="C79" s="6">
        <f>IF($B$9&gt;=A79,$B$8,0)</f>
        <v>10000</v>
      </c>
      <c r="D79" s="6">
        <f>IF(C79*(1+($B$7/100)*((13-B79)/12))*POWER(1+$B$7/100,$B$9-$A$79)-C79&lt;=0,0,(C79*(1+($B$7/100)*((13-B79)/12))*POWER(1+$B$7/100,$B$9-$A$79)-C79))</f>
        <v>1380.932804332895</v>
      </c>
    </row>
    <row r="80" spans="1:4" ht="13.5">
      <c r="A80" s="4"/>
      <c r="B80" s="1">
        <v>2</v>
      </c>
      <c r="C80" s="6">
        <f>$C$79</f>
        <v>10000</v>
      </c>
      <c r="D80" s="6">
        <f>IF(C80*(1+($B$7/100)*((13-B80)/12))*POWER(1+$B$7/100,$B$9-$A$79)-C80&lt;=0,0,(C80*(1+($B$7/100)*((13-B80)/12))*POWER(1+$B$7/100,$B$9-$A$79)-C80))</f>
        <v>1371.5425957484622</v>
      </c>
    </row>
    <row r="81" spans="1:4" ht="13.5">
      <c r="A81" s="4"/>
      <c r="B81" s="1">
        <v>3</v>
      </c>
      <c r="C81" s="6">
        <f>IF(B71&gt;=A81,$B$8,0)</f>
        <v>10000</v>
      </c>
      <c r="D81" s="6">
        <f>IF(C81*(1+($B$7/100)*((13-B81)/12))*POWER(1+$B$7/100,$B$9-$A$79)-C81&lt;=0,0,(C81*(1+($B$7/100)*((13-B81)/12))*POWER(1+$B$7/100,$B$9-$A$79)-C81))</f>
        <v>1362.1523871640293</v>
      </c>
    </row>
    <row r="82" spans="1:4" ht="13.5">
      <c r="A82" s="4"/>
      <c r="B82" s="1">
        <v>4</v>
      </c>
      <c r="C82" s="6">
        <f>IF(B72&gt;=A82,$B$8,0)</f>
        <v>10000</v>
      </c>
      <c r="D82" s="6">
        <f>IF(C82*(1+($B$7/100)*((13-B82)/12))*POWER(1+$B$7/100,$B$9-$A$79)-C82&lt;=0,0,(C82*(1+($B$7/100)*((13-B82)/12))*POWER(1+$B$7/100,$B$9-$A$79)-C82))</f>
        <v>1352.7621785795964</v>
      </c>
    </row>
    <row r="83" spans="1:4" ht="13.5">
      <c r="A83" s="4"/>
      <c r="B83" s="1">
        <v>5</v>
      </c>
      <c r="C83" s="6">
        <f>IF(B73&gt;=A83,$B$8,0)</f>
        <v>10000</v>
      </c>
      <c r="D83" s="6">
        <f>IF(C83*(1+($B$7/100)*((13-B83)/12))*POWER(1+$B$7/100,$B$9-$A$79)-C83&lt;=0,0,(C83*(1+($B$7/100)*((13-B83)/12))*POWER(1+$B$7/100,$B$9-$A$79)-C83))</f>
        <v>1343.3719699951616</v>
      </c>
    </row>
    <row r="84" spans="1:4" ht="13.5">
      <c r="A84" s="4"/>
      <c r="B84" s="1">
        <v>6</v>
      </c>
      <c r="C84" s="6">
        <f>IF(B74&gt;=A84,$B$8,0)</f>
        <v>10000</v>
      </c>
      <c r="D84" s="6">
        <f>IF(C84*(1+($B$7/100)*((13-B84)/12))*POWER(1+$B$7/100,$B$9-$A$79)-C84&lt;=0,0,(C84*(1+($B$7/100)*((13-B84)/12))*POWER(1+$B$7/100,$B$9-$A$79)-C84))</f>
        <v>1333.9817614107305</v>
      </c>
    </row>
    <row r="85" spans="1:4" ht="13.5">
      <c r="A85" s="4"/>
      <c r="B85" s="1">
        <v>7</v>
      </c>
      <c r="C85" s="6">
        <f>IF(B75&gt;=A85,$B$8,0)</f>
        <v>10000</v>
      </c>
      <c r="D85" s="6">
        <f>IF(C85*(1+($B$7/100)*((13-B85)/12))*POWER(1+$B$7/100,$B$9-$A$79)-C85&lt;=0,0,(C85*(1+($B$7/100)*((13-B85)/12))*POWER(1+$B$7/100,$B$9-$A$79)-C85))</f>
        <v>1324.591552826294</v>
      </c>
    </row>
    <row r="86" spans="1:4" ht="13.5">
      <c r="A86" s="4"/>
      <c r="B86" s="1">
        <v>8</v>
      </c>
      <c r="C86" s="6">
        <f>IF(B76&gt;=A86,$B$8,0)</f>
        <v>10000</v>
      </c>
      <c r="D86" s="6">
        <f>IF(C86*(1+($B$7/100)*((13-B86)/12))*POWER(1+$B$7/100,$B$9-$A$79)-C86&lt;=0,0,(C86*(1+($B$7/100)*((13-B86)/12))*POWER(1+$B$7/100,$B$9-$A$79)-C86))</f>
        <v>1315.201344241863</v>
      </c>
    </row>
    <row r="87" spans="1:4" ht="13.5">
      <c r="A87" s="4"/>
      <c r="B87" s="1">
        <v>9</v>
      </c>
      <c r="C87" s="6">
        <f>IF(B77&gt;=A87,$B$8,0)</f>
        <v>10000</v>
      </c>
      <c r="D87" s="6">
        <f>IF(C87*(1+($B$7/100)*((13-B87)/12))*POWER(1+$B$7/100,$B$9-$A$79)-C87&lt;=0,0,(C87*(1+($B$7/100)*((13-B87)/12))*POWER(1+$B$7/100,$B$9-$A$79)-C87))</f>
        <v>1305.81113565743</v>
      </c>
    </row>
    <row r="88" spans="1:4" ht="13.5">
      <c r="A88" s="4"/>
      <c r="B88" s="1">
        <v>10</v>
      </c>
      <c r="C88" s="6">
        <f>IF(B78&gt;=A88,$B$8,0)</f>
        <v>10000</v>
      </c>
      <c r="D88" s="6">
        <f>IF(C88*(1+($B$7/100)*((13-B88)/12))*POWER(1+$B$7/100,$B$9-$A$79)-C88&lt;=0,0,(C88*(1+($B$7/100)*((13-B88)/12))*POWER(1+$B$7/100,$B$9-$A$79)-C88))</f>
        <v>1296.420927072997</v>
      </c>
    </row>
    <row r="89" spans="1:4" ht="13.5">
      <c r="A89" s="4"/>
      <c r="B89" s="1">
        <v>11</v>
      </c>
      <c r="C89" s="6">
        <f>IF(B79&gt;=A89,$B$8,0)</f>
        <v>10000</v>
      </c>
      <c r="D89" s="6">
        <f>IF(C89*(1+($B$7/100)*((13-B89)/12))*POWER(1+$B$7/100,$B$9-$A$79)-C89&lt;=0,0,(C89*(1+($B$7/100)*((13-B89)/12))*POWER(1+$B$7/100,$B$9-$A$79)-C89))</f>
        <v>1287.030718488566</v>
      </c>
    </row>
    <row r="90" spans="1:4" ht="13.5">
      <c r="A90" s="5"/>
      <c r="B90" s="1">
        <v>12</v>
      </c>
      <c r="C90" s="6">
        <f>IF(B80&gt;=A90,$B$8,0)</f>
        <v>10000</v>
      </c>
      <c r="D90" s="6">
        <f>IF(C90*(1+($B$7/100)*((13-B90)/12))*POWER(1+$B$7/100,$B$9-$A$79)-C90&lt;=0,0,(C90*(1+($B$7/100)*((13-B90)/12))*POWER(1+$B$7/100,$B$9-$A$79)-C90))</f>
        <v>1277.6405099041294</v>
      </c>
    </row>
    <row r="91" spans="1:4" ht="13.5">
      <c r="A91" s="3">
        <v>7</v>
      </c>
      <c r="B91" s="1">
        <v>1</v>
      </c>
      <c r="C91" s="6">
        <f>IF($B$9&gt;=A91,$B$8,0)</f>
        <v>10000</v>
      </c>
      <c r="D91" s="6">
        <f>IF(C91*(1+($B$7/100)*((13-B91)/12))*POWER(1+$B$7/100,$B$9-$A$91)-C91&lt;=0,0,(C91*(1+($B$7/100)*((13-B91)/12))*POWER(1+$B$7/100,$B$9-$A$91)-C91))</f>
        <v>1268.2503013196965</v>
      </c>
    </row>
    <row r="92" spans="1:4" ht="13.5">
      <c r="A92" s="4"/>
      <c r="B92" s="1">
        <v>2</v>
      </c>
      <c r="C92" s="6">
        <f>$C$91</f>
        <v>10000</v>
      </c>
      <c r="D92" s="6">
        <f>IF(C92*(1+($B$7/100)*((13-B92)/12))*POWER(1+$B$7/100,$B$9-$A$91)-C92&lt;=0,0,(C92*(1+($B$7/100)*((13-B92)/12))*POWER(1+$B$7/100,$B$9-$A$91)-C92))</f>
        <v>1258.9530650974884</v>
      </c>
    </row>
    <row r="93" spans="1:4" ht="13.5">
      <c r="A93" s="4"/>
      <c r="B93" s="1">
        <v>3</v>
      </c>
      <c r="C93" s="6">
        <f aca="true" t="shared" si="5" ref="C93:C104">$C$91</f>
        <v>10000</v>
      </c>
      <c r="D93" s="6">
        <f>IF(C93*(1+($B$7/100)*((13-B93)/12))*POWER(1+$B$7/100,$B$9-$A$91)-C93&lt;=0,0,(C93*(1+($B$7/100)*((13-B93)/12))*POWER(1+$B$7/100,$B$9-$A$91)-C93))</f>
        <v>1249.6558288752767</v>
      </c>
    </row>
    <row r="94" spans="1:4" ht="13.5">
      <c r="A94" s="4"/>
      <c r="B94" s="1">
        <v>4</v>
      </c>
      <c r="C94" s="6">
        <f t="shared" si="5"/>
        <v>10000</v>
      </c>
      <c r="D94" s="6">
        <f>IF(C94*(1+($B$7/100)*((13-B94)/12))*POWER(1+$B$7/100,$B$9-$A$91)-C94&lt;=0,0,(C94*(1+($B$7/100)*((13-B94)/12))*POWER(1+$B$7/100,$B$9-$A$91)-C94))</f>
        <v>1240.358592653065</v>
      </c>
    </row>
    <row r="95" spans="1:4" ht="13.5">
      <c r="A95" s="4"/>
      <c r="B95" s="1">
        <v>5</v>
      </c>
      <c r="C95" s="6">
        <f t="shared" si="5"/>
        <v>10000</v>
      </c>
      <c r="D95" s="6">
        <f>IF(C95*(1+($B$7/100)*((13-B95)/12))*POWER(1+$B$7/100,$B$9-$A$91)-C95&lt;=0,0,(C95*(1+($B$7/100)*((13-B95)/12))*POWER(1+$B$7/100,$B$9-$A$91)-C95))</f>
        <v>1231.0613564308533</v>
      </c>
    </row>
    <row r="96" spans="1:4" ht="13.5">
      <c r="A96" s="4"/>
      <c r="B96" s="1">
        <v>6</v>
      </c>
      <c r="C96" s="6">
        <f t="shared" si="5"/>
        <v>10000</v>
      </c>
      <c r="D96" s="6">
        <f>IF(C96*(1+($B$7/100)*((13-B96)/12))*POWER(1+$B$7/100,$B$9-$A$91)-C96&lt;=0,0,(C96*(1+($B$7/100)*((13-B96)/12))*POWER(1+$B$7/100,$B$9-$A$91)-C96))</f>
        <v>1221.7641202086434</v>
      </c>
    </row>
    <row r="97" spans="1:4" ht="13.5">
      <c r="A97" s="4"/>
      <c r="B97" s="1">
        <v>7</v>
      </c>
      <c r="C97" s="6">
        <f t="shared" si="5"/>
        <v>10000</v>
      </c>
      <c r="D97" s="6">
        <f>IF(C97*(1+($B$7/100)*((13-B97)/12))*POWER(1+$B$7/100,$B$9-$A$91)-C97&lt;=0,0,(C97*(1+($B$7/100)*((13-B97)/12))*POWER(1+$B$7/100,$B$9-$A$91)-C97))</f>
        <v>1212.4668839864298</v>
      </c>
    </row>
    <row r="98" spans="1:4" ht="13.5">
      <c r="A98" s="4"/>
      <c r="B98" s="1">
        <v>8</v>
      </c>
      <c r="C98" s="6">
        <f t="shared" si="5"/>
        <v>10000</v>
      </c>
      <c r="D98" s="6">
        <f>IF(C98*(1+($B$7/100)*((13-B98)/12))*POWER(1+$B$7/100,$B$9-$A$91)-C98&lt;=0,0,(C98*(1+($B$7/100)*((13-B98)/12))*POWER(1+$B$7/100,$B$9-$A$91)-C98))</f>
        <v>1203.16964776422</v>
      </c>
    </row>
    <row r="99" spans="1:4" ht="13.5">
      <c r="A99" s="4"/>
      <c r="B99" s="1">
        <v>9</v>
      </c>
      <c r="C99" s="6">
        <f t="shared" si="5"/>
        <v>10000</v>
      </c>
      <c r="D99" s="6">
        <f>IF(C99*(1+($B$7/100)*((13-B99)/12))*POWER(1+$B$7/100,$B$9-$A$91)-C99&lt;=0,0,(C99*(1+($B$7/100)*((13-B99)/12))*POWER(1+$B$7/100,$B$9-$A$91)-C99))</f>
        <v>1193.87241154201</v>
      </c>
    </row>
    <row r="100" spans="1:4" ht="13.5">
      <c r="A100" s="4"/>
      <c r="B100" s="1">
        <v>10</v>
      </c>
      <c r="C100" s="6">
        <f t="shared" si="5"/>
        <v>10000</v>
      </c>
      <c r="D100" s="6">
        <f>IF(C100*(1+($B$7/100)*((13-B100)/12))*POWER(1+$B$7/100,$B$9-$A$91)-C100&lt;=0,0,(C100*(1+($B$7/100)*((13-B100)/12))*POWER(1+$B$7/100,$B$9-$A$91)-C100))</f>
        <v>1184.5751753197983</v>
      </c>
    </row>
    <row r="101" spans="1:4" ht="13.5">
      <c r="A101" s="4"/>
      <c r="B101" s="1">
        <v>11</v>
      </c>
      <c r="C101" s="6">
        <f t="shared" si="5"/>
        <v>10000</v>
      </c>
      <c r="D101" s="6">
        <f>IF(C101*(1+($B$7/100)*((13-B101)/12))*POWER(1+$B$7/100,$B$9-$A$91)-C101&lt;=0,0,(C101*(1+($B$7/100)*((13-B101)/12))*POWER(1+$B$7/100,$B$9-$A$91)-C101))</f>
        <v>1175.2779390975884</v>
      </c>
    </row>
    <row r="102" spans="1:4" ht="13.5">
      <c r="A102" s="5"/>
      <c r="B102" s="1">
        <v>12</v>
      </c>
      <c r="C102" s="6">
        <f t="shared" si="5"/>
        <v>10000</v>
      </c>
      <c r="D102" s="6">
        <f>IF(C102*(1+($B$7/100)*((13-B102)/12))*POWER(1+$B$7/100,$B$9-$A$91)-C102&lt;=0,0,(C102*(1+($B$7/100)*((13-B102)/12))*POWER(1+$B$7/100,$B$9-$A$91)-C102))</f>
        <v>1165.9807028753748</v>
      </c>
    </row>
    <row r="103" spans="1:4" ht="13.5">
      <c r="A103" s="3">
        <v>8</v>
      </c>
      <c r="B103" s="1">
        <v>1</v>
      </c>
      <c r="C103" s="6">
        <f>IF($B$9&gt;=A103,$B$8,0)</f>
        <v>10000</v>
      </c>
      <c r="D103" s="6">
        <f>IF(C103*(1+($B$7/100)*((13-B103)/12))*POWER(1+$B$7/100,$B$9-$A$103)-C103&lt;=0,0,(C103*(1+($B$7/100)*((13-B103)/12))*POWER(1+$B$7/100,$B$9-$A$103)-C103))</f>
        <v>1156.6834666531686</v>
      </c>
    </row>
    <row r="104" spans="1:4" ht="13.5">
      <c r="A104" s="4"/>
      <c r="B104" s="1">
        <v>2</v>
      </c>
      <c r="C104" s="6">
        <f>$C$103</f>
        <v>10000</v>
      </c>
      <c r="D104" s="6">
        <f>IF(C104*(1+($B$7/100)*((13-B104)/12))*POWER(1+$B$7/100,$B$9-$A$103)-C104&lt;=0,0,(C104*(1+($B$7/100)*((13-B104)/12))*POWER(1+$B$7/100,$B$9-$A$103)-C104))</f>
        <v>1147.478282274742</v>
      </c>
    </row>
    <row r="105" spans="1:4" ht="13.5">
      <c r="A105" s="4"/>
      <c r="B105" s="1">
        <v>3</v>
      </c>
      <c r="C105" s="6">
        <f aca="true" t="shared" si="6" ref="C105:C116">$C$103</f>
        <v>10000</v>
      </c>
      <c r="D105" s="6">
        <f>IF(C105*(1+($B$7/100)*((13-B105)/12))*POWER(1+$B$7/100,$B$9-$A$103)-C105&lt;=0,0,(C105*(1+($B$7/100)*((13-B105)/12))*POWER(1+$B$7/100,$B$9-$A$103)-C105))</f>
        <v>1138.2730978963154</v>
      </c>
    </row>
    <row r="106" spans="1:4" ht="13.5">
      <c r="A106" s="4"/>
      <c r="B106" s="1">
        <v>4</v>
      </c>
      <c r="C106" s="6">
        <f t="shared" si="6"/>
        <v>10000</v>
      </c>
      <c r="D106" s="6">
        <f>IF(C106*(1+($B$7/100)*((13-B106)/12))*POWER(1+$B$7/100,$B$9-$A$103)-C106&lt;=0,0,(C106*(1+($B$7/100)*((13-B106)/12))*POWER(1+$B$7/100,$B$9-$A$103)-C106))</f>
        <v>1129.067913517887</v>
      </c>
    </row>
    <row r="107" spans="1:4" ht="13.5">
      <c r="A107" s="4"/>
      <c r="B107" s="1">
        <v>5</v>
      </c>
      <c r="C107" s="6">
        <f t="shared" si="6"/>
        <v>10000</v>
      </c>
      <c r="D107" s="6">
        <f>IF(C107*(1+($B$7/100)*((13-B107)/12))*POWER(1+$B$7/100,$B$9-$A$103)-C107&lt;=0,0,(C107*(1+($B$7/100)*((13-B107)/12))*POWER(1+$B$7/100,$B$9-$A$103)-C107))</f>
        <v>1119.8627291394605</v>
      </c>
    </row>
    <row r="108" spans="1:4" ht="13.5">
      <c r="A108" s="4"/>
      <c r="B108" s="1">
        <v>6</v>
      </c>
      <c r="C108" s="6">
        <f t="shared" si="6"/>
        <v>10000</v>
      </c>
      <c r="D108" s="6">
        <f>IF(C108*(1+($B$7/100)*((13-B108)/12))*POWER(1+$B$7/100,$B$9-$A$103)-C108&lt;=0,0,(C108*(1+($B$7/100)*((13-B108)/12))*POWER(1+$B$7/100,$B$9-$A$103)-C108))</f>
        <v>1110.6575447610358</v>
      </c>
    </row>
    <row r="109" spans="1:4" ht="13.5">
      <c r="A109" s="4"/>
      <c r="B109" s="1">
        <v>7</v>
      </c>
      <c r="C109" s="6">
        <f t="shared" si="6"/>
        <v>10000</v>
      </c>
      <c r="D109" s="6">
        <f>IF(C109*(1+($B$7/100)*((13-B109)/12))*POWER(1+$B$7/100,$B$9-$A$103)-C109&lt;=0,0,(C109*(1+($B$7/100)*((13-B109)/12))*POWER(1+$B$7/100,$B$9-$A$103)-C109))</f>
        <v>1101.4523603826055</v>
      </c>
    </row>
    <row r="110" spans="1:4" ht="13.5">
      <c r="A110" s="4"/>
      <c r="B110" s="1">
        <v>8</v>
      </c>
      <c r="C110" s="6">
        <f t="shared" si="6"/>
        <v>10000</v>
      </c>
      <c r="D110" s="6">
        <f>IF(C110*(1+($B$7/100)*((13-B110)/12))*POWER(1+$B$7/100,$B$9-$A$103)-C110&lt;=0,0,(C110*(1+($B$7/100)*((13-B110)/12))*POWER(1+$B$7/100,$B$9-$A$103)-C110))</f>
        <v>1092.2471760041808</v>
      </c>
    </row>
    <row r="111" spans="1:4" ht="13.5">
      <c r="A111" s="4"/>
      <c r="B111" s="1">
        <v>9</v>
      </c>
      <c r="C111" s="6">
        <f t="shared" si="6"/>
        <v>10000</v>
      </c>
      <c r="D111" s="6">
        <f>IF(C111*(1+($B$7/100)*((13-B111)/12))*POWER(1+$B$7/100,$B$9-$A$103)-C111&lt;=0,0,(C111*(1+($B$7/100)*((13-B111)/12))*POWER(1+$B$7/100,$B$9-$A$103)-C111))</f>
        <v>1083.0419916257542</v>
      </c>
    </row>
    <row r="112" spans="1:4" ht="13.5">
      <c r="A112" s="4"/>
      <c r="B112" s="1">
        <v>10</v>
      </c>
      <c r="C112" s="6">
        <f t="shared" si="6"/>
        <v>10000</v>
      </c>
      <c r="D112" s="6">
        <f>IF(C112*(1+($B$7/100)*((13-B112)/12))*POWER(1+$B$7/100,$B$9-$A$103)-C112&lt;=0,0,(C112*(1+($B$7/100)*((13-B112)/12))*POWER(1+$B$7/100,$B$9-$A$103)-C112))</f>
        <v>1073.8368072473277</v>
      </c>
    </row>
    <row r="113" spans="1:4" ht="13.5">
      <c r="A113" s="4"/>
      <c r="B113" s="1">
        <v>11</v>
      </c>
      <c r="C113" s="6">
        <f t="shared" si="6"/>
        <v>10000</v>
      </c>
      <c r="D113" s="6">
        <f>IF(C113*(1+($B$7/100)*((13-B113)/12))*POWER(1+$B$7/100,$B$9-$A$103)-C113&lt;=0,0,(C113*(1+($B$7/100)*((13-B113)/12))*POWER(1+$B$7/100,$B$9-$A$103)-C113))</f>
        <v>1064.631622868903</v>
      </c>
    </row>
    <row r="114" spans="1:4" ht="13.5">
      <c r="A114" s="5"/>
      <c r="B114" s="1">
        <v>12</v>
      </c>
      <c r="C114" s="6">
        <f t="shared" si="6"/>
        <v>10000</v>
      </c>
      <c r="D114" s="6">
        <f>IF(C114*(1+($B$7/100)*((13-B114)/12))*POWER(1+$B$7/100,$B$9-$A$103)-C114&lt;=0,0,(C114*(1+($B$7/100)*((13-B114)/12))*POWER(1+$B$7/100,$B$9-$A$103)-C114))</f>
        <v>1055.4264384904727</v>
      </c>
    </row>
    <row r="115" spans="1:4" ht="13.5">
      <c r="A115" s="3">
        <v>9</v>
      </c>
      <c r="B115" s="1">
        <v>1</v>
      </c>
      <c r="C115" s="6">
        <f>IF($B$9&gt;=A115,$B$8,0)</f>
        <v>10000</v>
      </c>
      <c r="D115" s="6">
        <f>IF(C115*(1+($B$7/100)*((13-B115)/12))*POWER(1+$B$7/100,$B$9-$A$115)-C115&lt;=0,0,(C115*(1+($B$7/100)*((13-B115)/12))*POWER(1+$B$7/100,$B$9-$A$115)-C115))</f>
        <v>1046.221254112048</v>
      </c>
    </row>
    <row r="116" spans="1:4" ht="13.5">
      <c r="A116" s="4"/>
      <c r="B116" s="1">
        <v>2</v>
      </c>
      <c r="C116" s="6">
        <f>$C$115</f>
        <v>10000</v>
      </c>
      <c r="D116" s="6">
        <f>IF(C116*(1+($B$7/100)*((13-B116)/12))*POWER(1+$B$7/100,$B$9-$A$115)-C116&lt;=0,0,(C116*(1+($B$7/100)*((13-B116)/12))*POWER(1+$B$7/100,$B$9-$A$115)-C116))</f>
        <v>1037.1072101730115</v>
      </c>
    </row>
    <row r="117" spans="1:4" ht="13.5">
      <c r="A117" s="4"/>
      <c r="B117" s="1">
        <v>3</v>
      </c>
      <c r="C117" s="6">
        <f aca="true" t="shared" si="7" ref="C117:C128">$C$115</f>
        <v>10000</v>
      </c>
      <c r="D117" s="6">
        <f>IF(C117*(1+($B$7/100)*((13-B117)/12))*POWER(1+$B$7/100,$B$9-$A$115)-C117&lt;=0,0,(C117*(1+($B$7/100)*((13-B117)/12))*POWER(1+$B$7/100,$B$9-$A$115)-C117))</f>
        <v>1027.993166233975</v>
      </c>
    </row>
    <row r="118" spans="1:4" ht="13.5">
      <c r="A118" s="4"/>
      <c r="B118" s="1">
        <v>4</v>
      </c>
      <c r="C118" s="6">
        <f t="shared" si="7"/>
        <v>10000</v>
      </c>
      <c r="D118" s="6">
        <f>IF(C118*(1+($B$7/100)*((13-B118)/12))*POWER(1+$B$7/100,$B$9-$A$115)-C118&lt;=0,0,(C118*(1+($B$7/100)*((13-B118)/12))*POWER(1+$B$7/100,$B$9-$A$115)-C118))</f>
        <v>1018.8791222949385</v>
      </c>
    </row>
    <row r="119" spans="1:4" ht="13.5">
      <c r="A119" s="4"/>
      <c r="B119" s="1">
        <v>5</v>
      </c>
      <c r="C119" s="6">
        <f t="shared" si="7"/>
        <v>10000</v>
      </c>
      <c r="D119" s="6">
        <f>IF(C119*(1+($B$7/100)*((13-B119)/12))*POWER(1+$B$7/100,$B$9-$A$115)-C119&lt;=0,0,(C119*(1+($B$7/100)*((13-B119)/12))*POWER(1+$B$7/100,$B$9-$A$115)-C119))</f>
        <v>1009.765078355902</v>
      </c>
    </row>
    <row r="120" spans="1:4" ht="13.5">
      <c r="A120" s="4"/>
      <c r="B120" s="1">
        <v>6</v>
      </c>
      <c r="C120" s="6">
        <f t="shared" si="7"/>
        <v>10000</v>
      </c>
      <c r="D120" s="6">
        <f>IF(C120*(1+($B$7/100)*((13-B120)/12))*POWER(1+$B$7/100,$B$9-$A$115)-C120&lt;=0,0,(C120*(1+($B$7/100)*((13-B120)/12))*POWER(1+$B$7/100,$B$9-$A$115)-C120))</f>
        <v>1000.6510344168655</v>
      </c>
    </row>
    <row r="121" spans="1:4" ht="13.5">
      <c r="A121" s="4"/>
      <c r="B121" s="1">
        <v>7</v>
      </c>
      <c r="C121" s="6">
        <f t="shared" si="7"/>
        <v>10000</v>
      </c>
      <c r="D121" s="6">
        <f>IF(C121*(1+($B$7/100)*((13-B121)/12))*POWER(1+$B$7/100,$B$9-$A$115)-C121&lt;=0,0,(C121*(1+($B$7/100)*((13-B121)/12))*POWER(1+$B$7/100,$B$9-$A$115)-C121))</f>
        <v>991.5369904778272</v>
      </c>
    </row>
    <row r="122" spans="1:4" ht="13.5">
      <c r="A122" s="4"/>
      <c r="B122" s="1">
        <v>8</v>
      </c>
      <c r="C122" s="6">
        <f t="shared" si="7"/>
        <v>10000</v>
      </c>
      <c r="D122" s="6">
        <f>IF(C122*(1+($B$7/100)*((13-B122)/12))*POWER(1+$B$7/100,$B$9-$A$115)-C122&lt;=0,0,(C122*(1+($B$7/100)*((13-B122)/12))*POWER(1+$B$7/100,$B$9-$A$115)-C122))</f>
        <v>982.4229465387925</v>
      </c>
    </row>
    <row r="123" spans="1:4" ht="13.5">
      <c r="A123" s="4"/>
      <c r="B123" s="1">
        <v>9</v>
      </c>
      <c r="C123" s="6">
        <f t="shared" si="7"/>
        <v>10000</v>
      </c>
      <c r="D123" s="6">
        <f>IF(C123*(1+($B$7/100)*((13-B123)/12))*POWER(1+$B$7/100,$B$9-$A$115)-C123&lt;=0,0,(C123*(1+($B$7/100)*((13-B123)/12))*POWER(1+$B$7/100,$B$9-$A$115)-C123))</f>
        <v>973.3089025997579</v>
      </c>
    </row>
    <row r="124" spans="1:4" ht="13.5">
      <c r="A124" s="4"/>
      <c r="B124" s="1">
        <v>10</v>
      </c>
      <c r="C124" s="6">
        <f t="shared" si="7"/>
        <v>10000</v>
      </c>
      <c r="D124" s="6">
        <f>IF(C124*(1+($B$7/100)*((13-B124)/12))*POWER(1+$B$7/100,$B$9-$A$115)-C124&lt;=0,0,(C124*(1+($B$7/100)*((13-B124)/12))*POWER(1+$B$7/100,$B$9-$A$115)-C124))</f>
        <v>964.1948586607195</v>
      </c>
    </row>
    <row r="125" spans="1:4" ht="13.5">
      <c r="A125" s="4"/>
      <c r="B125" s="1">
        <v>11</v>
      </c>
      <c r="C125" s="6">
        <f t="shared" si="7"/>
        <v>10000</v>
      </c>
      <c r="D125" s="6">
        <f>IF(C125*(1+($B$7/100)*((13-B125)/12))*POWER(1+$B$7/100,$B$9-$A$115)-C125&lt;=0,0,(C125*(1+($B$7/100)*((13-B125)/12))*POWER(1+$B$7/100,$B$9-$A$115)-C125))</f>
        <v>955.0808147216849</v>
      </c>
    </row>
    <row r="126" spans="1:4" ht="13.5">
      <c r="A126" s="5"/>
      <c r="B126" s="1">
        <v>12</v>
      </c>
      <c r="C126" s="6">
        <f t="shared" si="7"/>
        <v>10000</v>
      </c>
      <c r="D126" s="6">
        <f>IF(C126*(1+($B$7/100)*((13-B126)/12))*POWER(1+$B$7/100,$B$9-$A$115)-C126&lt;=0,0,(C126*(1+($B$7/100)*((13-B126)/12))*POWER(1+$B$7/100,$B$9-$A$115)-C126))</f>
        <v>945.9667707826466</v>
      </c>
    </row>
    <row r="127" spans="1:4" ht="13.5">
      <c r="A127" s="3">
        <v>10</v>
      </c>
      <c r="B127" s="1">
        <v>1</v>
      </c>
      <c r="C127" s="6">
        <f>IF($B$9&gt;=A127,$B$8,0)</f>
        <v>10000</v>
      </c>
      <c r="D127" s="6">
        <f>IF(C127*(1+($B$7/100)*((13-B127)/12))*POWER(1+$B$7/100,$B$9-$A$127)-C127&lt;=0,0,(C127*(1+($B$7/100)*((13-B127)/12))*POWER(1+$B$7/100,$B$9-$A$127)-C127))</f>
        <v>936.8527268436101</v>
      </c>
    </row>
    <row r="128" spans="1:4" ht="13.5">
      <c r="A128" s="4"/>
      <c r="B128" s="1">
        <v>2</v>
      </c>
      <c r="C128" s="6">
        <f>$C$127</f>
        <v>10000</v>
      </c>
      <c r="D128" s="6">
        <f>IF(C128*(1+($B$7/100)*((13-B128)/12))*POWER(1+$B$7/100,$B$9-$A$127)-C128&lt;=0,0,(C128*(1+($B$7/100)*((13-B128)/12))*POWER(1+$B$7/100,$B$9-$A$127)-C128))</f>
        <v>927.8289209633767</v>
      </c>
    </row>
    <row r="129" spans="1:4" ht="13.5">
      <c r="A129" s="4"/>
      <c r="B129" s="1">
        <v>3</v>
      </c>
      <c r="C129" s="6">
        <f aca="true" t="shared" si="8" ref="C129:C140">$C$127</f>
        <v>10000</v>
      </c>
      <c r="D129" s="6">
        <f>IF(C129*(1+($B$7/100)*((13-B129)/12))*POWER(1+$B$7/100,$B$9-$A$127)-C129&lt;=0,0,(C129*(1+($B$7/100)*((13-B129)/12))*POWER(1+$B$7/100,$B$9-$A$127)-C129))</f>
        <v>918.8051150831434</v>
      </c>
    </row>
    <row r="130" spans="1:4" ht="13.5">
      <c r="A130" s="4"/>
      <c r="B130" s="1">
        <v>4</v>
      </c>
      <c r="C130" s="6">
        <f t="shared" si="8"/>
        <v>10000</v>
      </c>
      <c r="D130" s="6">
        <f>IF(C130*(1+($B$7/100)*((13-B130)/12))*POWER(1+$B$7/100,$B$9-$A$127)-C130&lt;=0,0,(C130*(1+($B$7/100)*((13-B130)/12))*POWER(1+$B$7/100,$B$9-$A$127)-C130))</f>
        <v>909.7813092029082</v>
      </c>
    </row>
    <row r="131" spans="1:4" ht="13.5">
      <c r="A131" s="4"/>
      <c r="B131" s="1">
        <v>5</v>
      </c>
      <c r="C131" s="6">
        <f t="shared" si="8"/>
        <v>10000</v>
      </c>
      <c r="D131" s="6">
        <f>IF(C131*(1+($B$7/100)*((13-B131)/12))*POWER(1+$B$7/100,$B$9-$A$127)-C131&lt;=0,0,(C131*(1+($B$7/100)*((13-B131)/12))*POWER(1+$B$7/100,$B$9-$A$127)-C131))</f>
        <v>900.7575033226731</v>
      </c>
    </row>
    <row r="132" spans="1:4" ht="13.5">
      <c r="A132" s="4"/>
      <c r="B132" s="1">
        <v>6</v>
      </c>
      <c r="C132" s="6">
        <f t="shared" si="8"/>
        <v>10000</v>
      </c>
      <c r="D132" s="6">
        <f>IF(C132*(1+($B$7/100)*((13-B132)/12))*POWER(1+$B$7/100,$B$9-$A$127)-C132&lt;=0,0,(C132*(1+($B$7/100)*((13-B132)/12))*POWER(1+$B$7/100,$B$9-$A$127)-C132))</f>
        <v>891.7336974424416</v>
      </c>
    </row>
    <row r="133" spans="1:4" ht="13.5">
      <c r="A133" s="4"/>
      <c r="B133" s="1">
        <v>7</v>
      </c>
      <c r="C133" s="6">
        <f t="shared" si="8"/>
        <v>10000</v>
      </c>
      <c r="D133" s="6">
        <f>IF(C133*(1+($B$7/100)*((13-B133)/12))*POWER(1+$B$7/100,$B$9-$A$127)-C133&lt;=0,0,(C133*(1+($B$7/100)*((13-B133)/12))*POWER(1+$B$7/100,$B$9-$A$127)-C133))</f>
        <v>882.7098915622046</v>
      </c>
    </row>
    <row r="134" spans="1:4" ht="13.5">
      <c r="A134" s="4"/>
      <c r="B134" s="1">
        <v>8</v>
      </c>
      <c r="C134" s="6">
        <f t="shared" si="8"/>
        <v>10000</v>
      </c>
      <c r="D134" s="6">
        <f>IF(C134*(1+($B$7/100)*((13-B134)/12))*POWER(1+$B$7/100,$B$9-$A$127)-C134&lt;=0,0,(C134*(1+($B$7/100)*((13-B134)/12))*POWER(1+$B$7/100,$B$9-$A$127)-C134))</f>
        <v>873.6860856819712</v>
      </c>
    </row>
    <row r="135" spans="1:4" ht="13.5">
      <c r="A135" s="4"/>
      <c r="B135" s="1">
        <v>9</v>
      </c>
      <c r="C135" s="6">
        <f t="shared" si="8"/>
        <v>10000</v>
      </c>
      <c r="D135" s="6">
        <f>IF(C135*(1+($B$7/100)*((13-B135)/12))*POWER(1+$B$7/100,$B$9-$A$127)-C135&lt;=0,0,(C135*(1+($B$7/100)*((13-B135)/12))*POWER(1+$B$7/100,$B$9-$A$127)-C135))</f>
        <v>864.6622798017397</v>
      </c>
    </row>
    <row r="136" spans="1:4" ht="13.5">
      <c r="A136" s="4"/>
      <c r="B136" s="1">
        <v>10</v>
      </c>
      <c r="C136" s="6">
        <f t="shared" si="8"/>
        <v>10000</v>
      </c>
      <c r="D136" s="6">
        <f>IF(C136*(1+($B$7/100)*((13-B136)/12))*POWER(1+$B$7/100,$B$9-$A$127)-C136&lt;=0,0,(C136*(1+($B$7/100)*((13-B136)/12))*POWER(1+$B$7/100,$B$9-$A$127)-C136))</f>
        <v>855.6384739215046</v>
      </c>
    </row>
    <row r="137" spans="1:4" ht="13.5">
      <c r="A137" s="4"/>
      <c r="B137" s="1">
        <v>11</v>
      </c>
      <c r="C137" s="6">
        <f t="shared" si="8"/>
        <v>10000</v>
      </c>
      <c r="D137" s="6">
        <f>IF(C137*(1+($B$7/100)*((13-B137)/12))*POWER(1+$B$7/100,$B$9-$A$127)-C137&lt;=0,0,(C137*(1+($B$7/100)*((13-B137)/12))*POWER(1+$B$7/100,$B$9-$A$127)-C137))</f>
        <v>846.6146680412712</v>
      </c>
    </row>
    <row r="138" spans="1:4" ht="13.5">
      <c r="A138" s="5"/>
      <c r="B138" s="1">
        <v>12</v>
      </c>
      <c r="C138" s="6">
        <f t="shared" si="8"/>
        <v>10000</v>
      </c>
      <c r="D138" s="6">
        <f>IF(C138*(1+($B$7/100)*((13-B138)/12))*POWER(1+$B$7/100,$B$9-$A$127)-C138&lt;=0,0,(C138*(1+($B$7/100)*((13-B138)/12))*POWER(1+$B$7/100,$B$9-$A$127)-C138))</f>
        <v>837.5908621610342</v>
      </c>
    </row>
    <row r="139" spans="1:4" ht="13.5">
      <c r="A139" s="3">
        <v>11</v>
      </c>
      <c r="B139" s="1">
        <v>1</v>
      </c>
      <c r="C139" s="6">
        <f>IF($B$9&gt;=A139,$B$8,0)</f>
        <v>10000</v>
      </c>
      <c r="D139" s="6">
        <f>IF(C139*(1+($B$7/100)*((13-B139)/12))*POWER(1+$B$7/100,$B$9-$A$139)-C139&lt;=0,0,(C139*(1+($B$7/100)*((13-B139)/12))*POWER(1+$B$7/100,$B$9-$A$139)-C139))</f>
        <v>828.5670562807991</v>
      </c>
    </row>
    <row r="140" spans="1:4" ht="13.5">
      <c r="A140" s="4"/>
      <c r="B140" s="1">
        <v>2</v>
      </c>
      <c r="C140" s="6">
        <f>$C$139</f>
        <v>10000</v>
      </c>
      <c r="D140" s="6">
        <f>IF(C140*(1+($B$7/100)*((13-B140)/12))*POWER(1+$B$7/100,$B$9-$A$139)-C140&lt;=0,0,(C140*(1+($B$7/100)*((13-B140)/12))*POWER(1+$B$7/100,$B$9-$A$139)-C140))</f>
        <v>819.6325950132414</v>
      </c>
    </row>
    <row r="141" spans="1:4" ht="13.5">
      <c r="A141" s="4"/>
      <c r="B141" s="1">
        <v>3</v>
      </c>
      <c r="C141" s="6">
        <f aca="true" t="shared" si="9" ref="C141:C152">$C$139</f>
        <v>10000</v>
      </c>
      <c r="D141" s="6">
        <f>IF(C141*(1+($B$7/100)*((13-B141)/12))*POWER(1+$B$7/100,$B$9-$A$139)-C141&lt;=0,0,(C141*(1+($B$7/100)*((13-B141)/12))*POWER(1+$B$7/100,$B$9-$A$139)-C141))</f>
        <v>810.6981337456837</v>
      </c>
    </row>
    <row r="142" spans="1:4" ht="13.5">
      <c r="A142" s="4"/>
      <c r="B142" s="1">
        <v>4</v>
      </c>
      <c r="C142" s="6">
        <f t="shared" si="9"/>
        <v>10000</v>
      </c>
      <c r="D142" s="6">
        <f>IF(C142*(1+($B$7/100)*((13-B142)/12))*POWER(1+$B$7/100,$B$9-$A$139)-C142&lt;=0,0,(C142*(1+($B$7/100)*((13-B142)/12))*POWER(1+$B$7/100,$B$9-$A$139)-C142))</f>
        <v>801.7636724781241</v>
      </c>
    </row>
    <row r="143" spans="1:4" ht="13.5">
      <c r="A143" s="4"/>
      <c r="B143" s="1">
        <v>5</v>
      </c>
      <c r="C143" s="6">
        <f t="shared" si="9"/>
        <v>10000</v>
      </c>
      <c r="D143" s="6">
        <f>IF(C143*(1+($B$7/100)*((13-B143)/12))*POWER(1+$B$7/100,$B$9-$A$139)-C143&lt;=0,0,(C143*(1+($B$7/100)*((13-B143)/12))*POWER(1+$B$7/100,$B$9-$A$139)-C143))</f>
        <v>792.8292112105646</v>
      </c>
    </row>
    <row r="144" spans="1:4" ht="13.5">
      <c r="A144" s="4"/>
      <c r="B144" s="1">
        <v>6</v>
      </c>
      <c r="C144" s="6">
        <f t="shared" si="9"/>
        <v>10000</v>
      </c>
      <c r="D144" s="6">
        <f>IF(C144*(1+($B$7/100)*((13-B144)/12))*POWER(1+$B$7/100,$B$9-$A$139)-C144&lt;=0,0,(C144*(1+($B$7/100)*((13-B144)/12))*POWER(1+$B$7/100,$B$9-$A$139)-C144))</f>
        <v>783.8947499430087</v>
      </c>
    </row>
    <row r="145" spans="1:4" ht="13.5">
      <c r="A145" s="4"/>
      <c r="B145" s="1">
        <v>7</v>
      </c>
      <c r="C145" s="6">
        <f t="shared" si="9"/>
        <v>10000</v>
      </c>
      <c r="D145" s="6">
        <f>IF(C145*(1+($B$7/100)*((13-B145)/12))*POWER(1+$B$7/100,$B$9-$A$139)-C145&lt;=0,0,(C145*(1+($B$7/100)*((13-B145)/12))*POWER(1+$B$7/100,$B$9-$A$139)-C145))</f>
        <v>774.9602886754474</v>
      </c>
    </row>
    <row r="146" spans="1:4" ht="13.5">
      <c r="A146" s="4"/>
      <c r="B146" s="1">
        <v>8</v>
      </c>
      <c r="C146" s="6">
        <f t="shared" si="9"/>
        <v>10000</v>
      </c>
      <c r="D146" s="6">
        <f>IF(C146*(1+($B$7/100)*((13-B146)/12))*POWER(1+$B$7/100,$B$9-$A$139)-C146&lt;=0,0,(C146*(1+($B$7/100)*((13-B146)/12))*POWER(1+$B$7/100,$B$9-$A$139)-C146))</f>
        <v>766.0258274078897</v>
      </c>
    </row>
    <row r="147" spans="1:4" ht="13.5">
      <c r="A147" s="4"/>
      <c r="B147" s="1">
        <v>9</v>
      </c>
      <c r="C147" s="6">
        <f t="shared" si="9"/>
        <v>10000</v>
      </c>
      <c r="D147" s="6">
        <f>IF(C147*(1+($B$7/100)*((13-B147)/12))*POWER(1+$B$7/100,$B$9-$A$139)-C147&lt;=0,0,(C147*(1+($B$7/100)*((13-B147)/12))*POWER(1+$B$7/100,$B$9-$A$139)-C147))</f>
        <v>757.091366140332</v>
      </c>
    </row>
    <row r="148" spans="1:4" ht="13.5">
      <c r="A148" s="4"/>
      <c r="B148" s="1">
        <v>10</v>
      </c>
      <c r="C148" s="6">
        <f t="shared" si="9"/>
        <v>10000</v>
      </c>
      <c r="D148" s="6">
        <f>IF(C148*(1+($B$7/100)*((13-B148)/12))*POWER(1+$B$7/100,$B$9-$A$139)-C148&lt;=0,0,(C148*(1+($B$7/100)*((13-B148)/12))*POWER(1+$B$7/100,$B$9-$A$139)-C148))</f>
        <v>748.1569048727742</v>
      </c>
    </row>
    <row r="149" spans="1:4" ht="13.5">
      <c r="A149" s="4"/>
      <c r="B149" s="1">
        <v>11</v>
      </c>
      <c r="C149" s="6">
        <f t="shared" si="9"/>
        <v>10000</v>
      </c>
      <c r="D149" s="6">
        <f>IF(C149*(1+($B$7/100)*((13-B149)/12))*POWER(1+$B$7/100,$B$9-$A$139)-C149&lt;=0,0,(C149*(1+($B$7/100)*((13-B149)/12))*POWER(1+$B$7/100,$B$9-$A$139)-C149))</f>
        <v>739.2224436052165</v>
      </c>
    </row>
    <row r="150" spans="1:4" ht="13.5">
      <c r="A150" s="5"/>
      <c r="B150" s="1">
        <v>12</v>
      </c>
      <c r="C150" s="6">
        <f t="shared" si="9"/>
        <v>10000</v>
      </c>
      <c r="D150" s="6">
        <f>IF(C150*(1+($B$7/100)*((13-B150)/12))*POWER(1+$B$7/100,$B$9-$A$139)-C150&lt;=0,0,(C150*(1+($B$7/100)*((13-B150)/12))*POWER(1+$B$7/100,$B$9-$A$139)-C150))</f>
        <v>730.2879823376552</v>
      </c>
    </row>
    <row r="151" spans="1:4" ht="13.5">
      <c r="A151" s="3">
        <v>12</v>
      </c>
      <c r="B151" s="1">
        <v>1</v>
      </c>
      <c r="C151" s="6">
        <f>IF($B$9&gt;=A151,$B$8,0)</f>
        <v>10000</v>
      </c>
      <c r="D151" s="6">
        <f>IF(C151*(1+($B$7/100)*((13-B151)/12))*POWER(1+$B$7/100,$B$9-$A$151)-C151&lt;=0,0,(C151*(1+($B$7/100)*((13-B151)/12))*POWER(1+$B$7/100,$B$9-$A$151)-C151))</f>
        <v>721.3535210701011</v>
      </c>
    </row>
    <row r="152" spans="1:4" ht="13.5">
      <c r="A152" s="4"/>
      <c r="B152" s="1">
        <v>2</v>
      </c>
      <c r="C152" s="6">
        <f>$C$151</f>
        <v>10000</v>
      </c>
      <c r="D152" s="6">
        <f>IF(C152*(1+($B$7/100)*((13-B152)/12))*POWER(1+$B$7/100,$B$9-$A$151)-C152&lt;=0,0,(C152*(1+($B$7/100)*((13-B152)/12))*POWER(1+$B$7/100,$B$9-$A$151)-C152))</f>
        <v>712.5075198150935</v>
      </c>
    </row>
    <row r="153" spans="1:4" ht="13.5">
      <c r="A153" s="4"/>
      <c r="B153" s="1">
        <v>3</v>
      </c>
      <c r="C153" s="6">
        <f aca="true" t="shared" si="10" ref="C153:C164">$C$151</f>
        <v>10000</v>
      </c>
      <c r="D153" s="6">
        <f>IF(C153*(1+($B$7/100)*((13-B153)/12))*POWER(1+$B$7/100,$B$9-$A$151)-C153&lt;=0,0,(C153*(1+($B$7/100)*((13-B153)/12))*POWER(1+$B$7/100,$B$9-$A$151)-C153))</f>
        <v>703.6615185600858</v>
      </c>
    </row>
    <row r="154" spans="1:4" ht="13.5">
      <c r="A154" s="4"/>
      <c r="B154" s="1">
        <v>4</v>
      </c>
      <c r="C154" s="6">
        <f t="shared" si="10"/>
        <v>10000</v>
      </c>
      <c r="D154" s="6">
        <f>IF(C154*(1+($B$7/100)*((13-B154)/12))*POWER(1+$B$7/100,$B$9-$A$151)-C154&lt;=0,0,(C154*(1+($B$7/100)*((13-B154)/12))*POWER(1+$B$7/100,$B$9-$A$151)-C154))</f>
        <v>694.8155173050764</v>
      </c>
    </row>
    <row r="155" spans="1:4" ht="13.5">
      <c r="A155" s="4"/>
      <c r="B155" s="1">
        <v>5</v>
      </c>
      <c r="C155" s="6">
        <f t="shared" si="10"/>
        <v>10000</v>
      </c>
      <c r="D155" s="6">
        <f>IF(C155*(1+($B$7/100)*((13-B155)/12))*POWER(1+$B$7/100,$B$9-$A$151)-C155&lt;=0,0,(C155*(1+($B$7/100)*((13-B155)/12))*POWER(1+$B$7/100,$B$9-$A$151)-C155))</f>
        <v>685.9695160500669</v>
      </c>
    </row>
    <row r="156" spans="1:4" ht="13.5">
      <c r="A156" s="4"/>
      <c r="B156" s="1">
        <v>6</v>
      </c>
      <c r="C156" s="6">
        <f t="shared" si="10"/>
        <v>10000</v>
      </c>
      <c r="D156" s="6">
        <f>IF(C156*(1+($B$7/100)*((13-B156)/12))*POWER(1+$B$7/100,$B$9-$A$151)-C156&lt;=0,0,(C156*(1+($B$7/100)*((13-B156)/12))*POWER(1+$B$7/100,$B$9-$A$151)-C156))</f>
        <v>677.123514795061</v>
      </c>
    </row>
    <row r="157" spans="1:4" ht="13.5">
      <c r="A157" s="4"/>
      <c r="B157" s="1">
        <v>7</v>
      </c>
      <c r="C157" s="6">
        <f t="shared" si="10"/>
        <v>10000</v>
      </c>
      <c r="D157" s="6">
        <f>IF(C157*(1+($B$7/100)*((13-B157)/12))*POWER(1+$B$7/100,$B$9-$A$151)-C157&lt;=0,0,(C157*(1+($B$7/100)*((13-B157)/12))*POWER(1+$B$7/100,$B$9-$A$151)-C157))</f>
        <v>668.2775135400498</v>
      </c>
    </row>
    <row r="158" spans="1:4" ht="13.5">
      <c r="A158" s="4"/>
      <c r="B158" s="1">
        <v>8</v>
      </c>
      <c r="C158" s="6">
        <f t="shared" si="10"/>
        <v>10000</v>
      </c>
      <c r="D158" s="6">
        <f>IF(C158*(1+($B$7/100)*((13-B158)/12))*POWER(1+$B$7/100,$B$9-$A$151)-C158&lt;=0,0,(C158*(1+($B$7/100)*((13-B158)/12))*POWER(1+$B$7/100,$B$9-$A$151)-C158))</f>
        <v>659.4315122850421</v>
      </c>
    </row>
    <row r="159" spans="1:4" ht="13.5">
      <c r="A159" s="4"/>
      <c r="B159" s="1">
        <v>9</v>
      </c>
      <c r="C159" s="6">
        <f t="shared" si="10"/>
        <v>10000</v>
      </c>
      <c r="D159" s="6">
        <f>IF(C159*(1+($B$7/100)*((13-B159)/12))*POWER(1+$B$7/100,$B$9-$A$151)-C159&lt;=0,0,(C159*(1+($B$7/100)*((13-B159)/12))*POWER(1+$B$7/100,$B$9-$A$151)-C159))</f>
        <v>650.5855110300345</v>
      </c>
    </row>
    <row r="160" spans="1:4" ht="13.5">
      <c r="A160" s="4"/>
      <c r="B160" s="1">
        <v>10</v>
      </c>
      <c r="C160" s="6">
        <f t="shared" si="10"/>
        <v>10000</v>
      </c>
      <c r="D160" s="6">
        <f>IF(C160*(1+($B$7/100)*((13-B160)/12))*POWER(1+$B$7/100,$B$9-$A$151)-C160&lt;=0,0,(C160*(1+($B$7/100)*((13-B160)/12))*POWER(1+$B$7/100,$B$9-$A$151)-C160))</f>
        <v>641.7395097750268</v>
      </c>
    </row>
    <row r="161" spans="1:4" ht="13.5">
      <c r="A161" s="4"/>
      <c r="B161" s="1">
        <v>11</v>
      </c>
      <c r="C161" s="6">
        <f t="shared" si="10"/>
        <v>10000</v>
      </c>
      <c r="D161" s="6">
        <f>IF(C161*(1+($B$7/100)*((13-B161)/12))*POWER(1+$B$7/100,$B$9-$A$151)-C161&lt;=0,0,(C161*(1+($B$7/100)*((13-B161)/12))*POWER(1+$B$7/100,$B$9-$A$151)-C161))</f>
        <v>632.8935085200192</v>
      </c>
    </row>
    <row r="162" spans="1:4" ht="13.5">
      <c r="A162" s="5"/>
      <c r="B162" s="1">
        <v>12</v>
      </c>
      <c r="C162" s="6">
        <f t="shared" si="10"/>
        <v>10000</v>
      </c>
      <c r="D162" s="6">
        <f>IF(C162*(1+($B$7/100)*((13-B162)/12))*POWER(1+$B$7/100,$B$9-$A$151)-C162&lt;=0,0,(C162*(1+($B$7/100)*((13-B162)/12))*POWER(1+$B$7/100,$B$9-$A$151)-C162))</f>
        <v>624.0475072650079</v>
      </c>
    </row>
    <row r="163" spans="1:4" ht="13.5">
      <c r="A163" s="3">
        <v>13</v>
      </c>
      <c r="B163" s="1">
        <v>1</v>
      </c>
      <c r="C163" s="6">
        <f>IF($B$9&gt;=A163,$B$8,0)</f>
        <v>10000</v>
      </c>
      <c r="D163" s="6">
        <f>IF(C163*(1+($B$7/100)*((13-B163)/12))*POWER(1+$B$7/100,$B$9-$A$163)-C163&lt;=0,0,(C163*(1+($B$7/100)*((13-B163)/12))*POWER(1+$B$7/100,$B$9-$A$163)-C163))</f>
        <v>615.2015060099984</v>
      </c>
    </row>
    <row r="164" spans="1:4" ht="13.5">
      <c r="A164" s="4"/>
      <c r="B164" s="1">
        <v>2</v>
      </c>
      <c r="C164" s="6">
        <f>$C$163</f>
        <v>10000</v>
      </c>
      <c r="D164" s="6">
        <f>IF(C164*(1+($B$7/100)*((13-B164)/12))*POWER(1+$B$7/100,$B$9-$A$163)-C164&lt;=0,0,(C164*(1+($B$7/100)*((13-B164)/12))*POWER(1+$B$7/100,$B$9-$A$163)-C164))</f>
        <v>606.4430889258347</v>
      </c>
    </row>
    <row r="165" spans="1:4" ht="13.5">
      <c r="A165" s="4"/>
      <c r="B165" s="1">
        <v>3</v>
      </c>
      <c r="C165" s="6">
        <f aca="true" t="shared" si="11" ref="C165:C176">$C$163</f>
        <v>10000</v>
      </c>
      <c r="D165" s="6">
        <f>IF(C165*(1+($B$7/100)*((13-B165)/12))*POWER(1+$B$7/100,$B$9-$A$163)-C165&lt;=0,0,(C165*(1+($B$7/100)*((13-B165)/12))*POWER(1+$B$7/100,$B$9-$A$163)-C165))</f>
        <v>597.6846718416673</v>
      </c>
    </row>
    <row r="166" spans="1:4" ht="13.5">
      <c r="A166" s="4"/>
      <c r="B166" s="1">
        <v>4</v>
      </c>
      <c r="C166" s="6">
        <f t="shared" si="11"/>
        <v>10000</v>
      </c>
      <c r="D166" s="6">
        <f>IF(C166*(1+($B$7/100)*((13-B166)/12))*POWER(1+$B$7/100,$B$9-$A$163)-C166&lt;=0,0,(C166*(1+($B$7/100)*((13-B166)/12))*POWER(1+$B$7/100,$B$9-$A$163)-C166))</f>
        <v>588.9262547574999</v>
      </c>
    </row>
    <row r="167" spans="1:4" ht="13.5">
      <c r="A167" s="4"/>
      <c r="B167" s="1">
        <v>5</v>
      </c>
      <c r="C167" s="6">
        <f t="shared" si="11"/>
        <v>10000</v>
      </c>
      <c r="D167" s="6">
        <f>IF(C167*(1+($B$7/100)*((13-B167)/12))*POWER(1+$B$7/100,$B$9-$A$163)-C167&lt;=0,0,(C167*(1+($B$7/100)*((13-B167)/12))*POWER(1+$B$7/100,$B$9-$A$163)-C167))</f>
        <v>580.1678376733325</v>
      </c>
    </row>
    <row r="168" spans="1:4" ht="13.5">
      <c r="A168" s="4"/>
      <c r="B168" s="1">
        <v>6</v>
      </c>
      <c r="C168" s="6">
        <f t="shared" si="11"/>
        <v>10000</v>
      </c>
      <c r="D168" s="6">
        <f>IF(C168*(1+($B$7/100)*((13-B168)/12))*POWER(1+$B$7/100,$B$9-$A$163)-C168&lt;=0,0,(C168*(1+($B$7/100)*((13-B168)/12))*POWER(1+$B$7/100,$B$9-$A$163)-C168))</f>
        <v>571.409420589167</v>
      </c>
    </row>
    <row r="169" spans="1:4" ht="13.5">
      <c r="A169" s="4"/>
      <c r="B169" s="1">
        <v>7</v>
      </c>
      <c r="C169" s="6">
        <f t="shared" si="11"/>
        <v>10000</v>
      </c>
      <c r="D169" s="6">
        <f>IF(C169*(1+($B$7/100)*((13-B169)/12))*POWER(1+$B$7/100,$B$9-$A$163)-C169&lt;=0,0,(C169*(1+($B$7/100)*((13-B169)/12))*POWER(1+$B$7/100,$B$9-$A$163)-C169))</f>
        <v>562.6510035049978</v>
      </c>
    </row>
    <row r="170" spans="1:4" ht="13.5">
      <c r="A170" s="4"/>
      <c r="B170" s="1">
        <v>8</v>
      </c>
      <c r="C170" s="6">
        <f t="shared" si="11"/>
        <v>10000</v>
      </c>
      <c r="D170" s="6">
        <f>IF(C170*(1+($B$7/100)*((13-B170)/12))*POWER(1+$B$7/100,$B$9-$A$163)-C170&lt;=0,0,(C170*(1+($B$7/100)*((13-B170)/12))*POWER(1+$B$7/100,$B$9-$A$163)-C170))</f>
        <v>553.8925864208322</v>
      </c>
    </row>
    <row r="171" spans="1:4" ht="13.5">
      <c r="A171" s="4"/>
      <c r="B171" s="1">
        <v>9</v>
      </c>
      <c r="C171" s="6">
        <f t="shared" si="11"/>
        <v>10000</v>
      </c>
      <c r="D171" s="6">
        <f>IF(C171*(1+($B$7/100)*((13-B171)/12))*POWER(1+$B$7/100,$B$9-$A$163)-C171&lt;=0,0,(C171*(1+($B$7/100)*((13-B171)/12))*POWER(1+$B$7/100,$B$9-$A$163)-C171))</f>
        <v>545.1341693366667</v>
      </c>
    </row>
    <row r="172" spans="1:4" ht="13.5">
      <c r="A172" s="4"/>
      <c r="B172" s="1">
        <v>10</v>
      </c>
      <c r="C172" s="6">
        <f t="shared" si="11"/>
        <v>10000</v>
      </c>
      <c r="D172" s="6">
        <f>IF(C172*(1+($B$7/100)*((13-B172)/12))*POWER(1+$B$7/100,$B$9-$A$163)-C172&lt;=0,0,(C172*(1+($B$7/100)*((13-B172)/12))*POWER(1+$B$7/100,$B$9-$A$163)-C172))</f>
        <v>536.3757522524993</v>
      </c>
    </row>
    <row r="173" spans="1:4" ht="13.5">
      <c r="A173" s="4"/>
      <c r="B173" s="1">
        <v>11</v>
      </c>
      <c r="C173" s="6">
        <f t="shared" si="11"/>
        <v>10000</v>
      </c>
      <c r="D173" s="6">
        <f>IF(C173*(1+($B$7/100)*((13-B173)/12))*POWER(1+$B$7/100,$B$9-$A$163)-C173&lt;=0,0,(C173*(1+($B$7/100)*((13-B173)/12))*POWER(1+$B$7/100,$B$9-$A$163)-C173))</f>
        <v>527.6173351683337</v>
      </c>
    </row>
    <row r="174" spans="1:4" ht="13.5">
      <c r="A174" s="5"/>
      <c r="B174" s="1">
        <v>12</v>
      </c>
      <c r="C174" s="6">
        <f t="shared" si="11"/>
        <v>10000</v>
      </c>
      <c r="D174" s="6">
        <f>IF(C174*(1+($B$7/100)*((13-B174)/12))*POWER(1+$B$7/100,$B$9-$A$163)-C174&lt;=0,0,(C174*(1+($B$7/100)*((13-B174)/12))*POWER(1+$B$7/100,$B$9-$A$163)-C174))</f>
        <v>518.8589180841645</v>
      </c>
    </row>
    <row r="175" spans="1:4" ht="13.5">
      <c r="A175" s="3">
        <v>14</v>
      </c>
      <c r="B175" s="1">
        <v>1</v>
      </c>
      <c r="C175" s="6">
        <f>IF($B$9&gt;=A175,$B$8,0)</f>
        <v>10000</v>
      </c>
      <c r="D175" s="6">
        <f>IF(C175*(1+($B$7/100)*((13-B175)/12))*POWER(1+$B$7/100,$B$9-$A$175)-C175&lt;=0,0,(C175*(1+($B$7/100)*((13-B175)/12))*POWER(1+$B$7/100,$B$9-$A$175)-C175))</f>
        <v>510.1005010000008</v>
      </c>
    </row>
    <row r="176" spans="1:4" ht="13.5">
      <c r="A176" s="4"/>
      <c r="B176" s="1">
        <v>2</v>
      </c>
      <c r="C176" s="6">
        <f>$C$175</f>
        <v>10000</v>
      </c>
      <c r="D176" s="6">
        <f>IF(C176*(1+($B$7/100)*((13-B176)/12))*POWER(1+$B$7/100,$B$9-$A$175)-C176&lt;=0,0,(C176*(1+($B$7/100)*((13-B176)/12))*POWER(1+$B$7/100,$B$9-$A$175)-C176))</f>
        <v>501.4288009166685</v>
      </c>
    </row>
    <row r="177" spans="1:4" ht="13.5">
      <c r="A177" s="4"/>
      <c r="B177" s="1">
        <v>3</v>
      </c>
      <c r="C177" s="6">
        <f aca="true" t="shared" si="12" ref="C177:C188">$C$175</f>
        <v>10000</v>
      </c>
      <c r="D177" s="6">
        <f>IF(C177*(1+($B$7/100)*((13-B177)/12))*POWER(1+$B$7/100,$B$9-$A$175)-C177&lt;=0,0,(C177*(1+($B$7/100)*((13-B177)/12))*POWER(1+$B$7/100,$B$9-$A$175)-C177))</f>
        <v>492.75710083333433</v>
      </c>
    </row>
    <row r="178" spans="1:4" ht="13.5">
      <c r="A178" s="4"/>
      <c r="B178" s="1">
        <v>4</v>
      </c>
      <c r="C178" s="6">
        <f t="shared" si="12"/>
        <v>10000</v>
      </c>
      <c r="D178" s="6">
        <f>IF(C178*(1+($B$7/100)*((13-B178)/12))*POWER(1+$B$7/100,$B$9-$A$175)-C178&lt;=0,0,(C178*(1+($B$7/100)*((13-B178)/12))*POWER(1+$B$7/100,$B$9-$A$175)-C178))</f>
        <v>484.0854007500002</v>
      </c>
    </row>
    <row r="179" spans="1:4" ht="13.5">
      <c r="A179" s="4"/>
      <c r="B179" s="1">
        <v>5</v>
      </c>
      <c r="C179" s="6">
        <f t="shared" si="12"/>
        <v>10000</v>
      </c>
      <c r="D179" s="6">
        <f>IF(C179*(1+($B$7/100)*((13-B179)/12))*POWER(1+$B$7/100,$B$9-$A$175)-C179&lt;=0,0,(C179*(1+($B$7/100)*((13-B179)/12))*POWER(1+$B$7/100,$B$9-$A$175)-C179))</f>
        <v>475.41370066666605</v>
      </c>
    </row>
    <row r="180" spans="1:4" ht="13.5">
      <c r="A180" s="4"/>
      <c r="B180" s="1">
        <v>6</v>
      </c>
      <c r="C180" s="6">
        <f t="shared" si="12"/>
        <v>10000</v>
      </c>
      <c r="D180" s="6">
        <f>IF(C180*(1+($B$7/100)*((13-B180)/12))*POWER(1+$B$7/100,$B$9-$A$175)-C180&lt;=0,0,(C180*(1+($B$7/100)*((13-B180)/12))*POWER(1+$B$7/100,$B$9-$A$175)-C180))</f>
        <v>466.7420005833337</v>
      </c>
    </row>
    <row r="181" spans="1:4" ht="13.5">
      <c r="A181" s="4"/>
      <c r="B181" s="1">
        <v>7</v>
      </c>
      <c r="C181" s="6">
        <f t="shared" si="12"/>
        <v>10000</v>
      </c>
      <c r="D181" s="6">
        <f>IF(C181*(1+($B$7/100)*((13-B181)/12))*POWER(1+$B$7/100,$B$9-$A$175)-C181&lt;=0,0,(C181*(1+($B$7/100)*((13-B181)/12))*POWER(1+$B$7/100,$B$9-$A$175)-C181))</f>
        <v>458.07030049999776</v>
      </c>
    </row>
    <row r="182" spans="1:4" ht="13.5">
      <c r="A182" s="4"/>
      <c r="B182" s="1">
        <v>8</v>
      </c>
      <c r="C182" s="6">
        <f t="shared" si="12"/>
        <v>10000</v>
      </c>
      <c r="D182" s="6">
        <f>IF(C182*(1+($B$7/100)*((13-B182)/12))*POWER(1+$B$7/100,$B$9-$A$175)-C182&lt;=0,0,(C182*(1+($B$7/100)*((13-B182)/12))*POWER(1+$B$7/100,$B$9-$A$175)-C182))</f>
        <v>449.39860041666543</v>
      </c>
    </row>
    <row r="183" spans="1:4" ht="13.5">
      <c r="A183" s="4"/>
      <c r="B183" s="1">
        <v>9</v>
      </c>
      <c r="C183" s="6">
        <f t="shared" si="12"/>
        <v>10000</v>
      </c>
      <c r="D183" s="6">
        <f>IF(C183*(1+($B$7/100)*((13-B183)/12))*POWER(1+$B$7/100,$B$9-$A$175)-C183&lt;=0,0,(C183*(1+($B$7/100)*((13-B183)/12))*POWER(1+$B$7/100,$B$9-$A$175)-C183))</f>
        <v>440.7269003333349</v>
      </c>
    </row>
    <row r="184" spans="1:4" ht="13.5">
      <c r="A184" s="4"/>
      <c r="B184" s="1">
        <v>10</v>
      </c>
      <c r="C184" s="6">
        <f t="shared" si="12"/>
        <v>10000</v>
      </c>
      <c r="D184" s="6">
        <f>IF(C184*(1+($B$7/100)*((13-B184)/12))*POWER(1+$B$7/100,$B$9-$A$175)-C184&lt;=0,0,(C184*(1+($B$7/100)*((13-B184)/12))*POWER(1+$B$7/100,$B$9-$A$175)-C184))</f>
        <v>432.0552002500008</v>
      </c>
    </row>
    <row r="185" spans="1:4" ht="13.5">
      <c r="A185" s="4"/>
      <c r="B185" s="1">
        <v>11</v>
      </c>
      <c r="C185" s="6">
        <f t="shared" si="12"/>
        <v>10000</v>
      </c>
      <c r="D185" s="6">
        <f>IF(C185*(1+($B$7/100)*((13-B185)/12))*POWER(1+$B$7/100,$B$9-$A$175)-C185&lt;=0,0,(C185*(1+($B$7/100)*((13-B185)/12))*POWER(1+$B$7/100,$B$9-$A$175)-C185))</f>
        <v>423.38350016666845</v>
      </c>
    </row>
    <row r="186" spans="1:4" ht="13.5">
      <c r="A186" s="5"/>
      <c r="B186" s="1">
        <v>12</v>
      </c>
      <c r="C186" s="6">
        <f t="shared" si="12"/>
        <v>10000</v>
      </c>
      <c r="D186" s="6">
        <f>IF(C186*(1+($B$7/100)*((13-B186)/12))*POWER(1+$B$7/100,$B$9-$A$175)-C186&lt;=0,0,(C186*(1+($B$7/100)*((13-B186)/12))*POWER(1+$B$7/100,$B$9-$A$175)-C186))</f>
        <v>414.7118000833325</v>
      </c>
    </row>
    <row r="187" spans="1:4" ht="13.5">
      <c r="A187" s="3">
        <v>15</v>
      </c>
      <c r="B187" s="1">
        <v>1</v>
      </c>
      <c r="C187" s="6">
        <f>IF($B$9&gt;=A187,$B$8,0)</f>
        <v>10000</v>
      </c>
      <c r="D187" s="6">
        <f>IF(C187*(1+($B$7/100)*((13-B187)/12))*POWER(1+$B$7/100,$B$9-$A$187)-C187&lt;=0,0,(C187*(1+($B$7/100)*((13-B187)/12))*POWER(1+$B$7/100,$B$9-$A$187)-C187))</f>
        <v>406.04009999999835</v>
      </c>
    </row>
    <row r="188" spans="1:4" ht="13.5">
      <c r="A188" s="4"/>
      <c r="B188" s="1">
        <v>2</v>
      </c>
      <c r="C188" s="6">
        <f>$C$187</f>
        <v>10000</v>
      </c>
      <c r="D188" s="6">
        <f>IF(C188*(1+($B$7/100)*((13-B188)/12))*POWER(1+$B$7/100,$B$9-$A$187)-C188&lt;=0,0,(C188*(1+($B$7/100)*((13-B188)/12))*POWER(1+$B$7/100,$B$9-$A$187)-C188))</f>
        <v>397.4542583333332</v>
      </c>
    </row>
    <row r="189" spans="1:4" ht="13.5">
      <c r="A189" s="4"/>
      <c r="B189" s="1">
        <v>3</v>
      </c>
      <c r="C189" s="6">
        <f aca="true" t="shared" si="13" ref="C189:C200">$C$187</f>
        <v>10000</v>
      </c>
      <c r="D189" s="6">
        <f>IF(C189*(1+($B$7/100)*((13-B189)/12))*POWER(1+$B$7/100,$B$9-$A$187)-C189&lt;=0,0,(C189*(1+($B$7/100)*((13-B189)/12))*POWER(1+$B$7/100,$B$9-$A$187)-C189))</f>
        <v>388.86841666666623</v>
      </c>
    </row>
    <row r="190" spans="1:4" ht="13.5">
      <c r="A190" s="4"/>
      <c r="B190" s="1">
        <v>4</v>
      </c>
      <c r="C190" s="6">
        <f t="shared" si="13"/>
        <v>10000</v>
      </c>
      <c r="D190" s="6">
        <f>IF(C190*(1+($B$7/100)*((13-B190)/12))*POWER(1+$B$7/100,$B$9-$A$187)-C190&lt;=0,0,(C190*(1+($B$7/100)*((13-B190)/12))*POWER(1+$B$7/100,$B$9-$A$187)-C190))</f>
        <v>380.28257499999927</v>
      </c>
    </row>
    <row r="191" spans="1:4" ht="13.5">
      <c r="A191" s="4"/>
      <c r="B191" s="1">
        <v>5</v>
      </c>
      <c r="C191" s="6">
        <f t="shared" si="13"/>
        <v>10000</v>
      </c>
      <c r="D191" s="6">
        <f>IF(C191*(1+($B$7/100)*((13-B191)/12))*POWER(1+$B$7/100,$B$9-$A$187)-C191&lt;=0,0,(C191*(1+($B$7/100)*((13-B191)/12))*POWER(1+$B$7/100,$B$9-$A$187)-C191))</f>
        <v>371.6967333333323</v>
      </c>
    </row>
    <row r="192" spans="1:4" ht="13.5">
      <c r="A192" s="4"/>
      <c r="B192" s="1">
        <v>6</v>
      </c>
      <c r="C192" s="6">
        <f t="shared" si="13"/>
        <v>10000</v>
      </c>
      <c r="D192" s="6">
        <f>IF(C192*(1+($B$7/100)*((13-B192)/12))*POWER(1+$B$7/100,$B$9-$A$187)-C192&lt;=0,0,(C192*(1+($B$7/100)*((13-B192)/12))*POWER(1+$B$7/100,$B$9-$A$187)-C192))</f>
        <v>363.11089166666716</v>
      </c>
    </row>
    <row r="193" spans="1:4" ht="13.5">
      <c r="A193" s="4"/>
      <c r="B193" s="1">
        <v>7</v>
      </c>
      <c r="C193" s="6">
        <f t="shared" si="13"/>
        <v>10000</v>
      </c>
      <c r="D193" s="6">
        <f>IF(C193*(1+($B$7/100)*((13-B193)/12))*POWER(1+$B$7/100,$B$9-$A$187)-C193&lt;=0,0,(C193*(1+($B$7/100)*((13-B193)/12))*POWER(1+$B$7/100,$B$9-$A$187)-C193))</f>
        <v>354.52504999999655</v>
      </c>
    </row>
    <row r="194" spans="1:4" ht="13.5">
      <c r="A194" s="4"/>
      <c r="B194" s="1">
        <v>8</v>
      </c>
      <c r="C194" s="6">
        <f t="shared" si="13"/>
        <v>10000</v>
      </c>
      <c r="D194" s="6">
        <f>IF(C194*(1+($B$7/100)*((13-B194)/12))*POWER(1+$B$7/100,$B$9-$A$187)-C194&lt;=0,0,(C194*(1+($B$7/100)*((13-B194)/12))*POWER(1+$B$7/100,$B$9-$A$187)-C194))</f>
        <v>345.9392083333314</v>
      </c>
    </row>
    <row r="195" spans="1:4" ht="13.5">
      <c r="A195" s="4"/>
      <c r="B195" s="1">
        <v>9</v>
      </c>
      <c r="C195" s="6">
        <f t="shared" si="13"/>
        <v>10000</v>
      </c>
      <c r="D195" s="6">
        <f>IF(C195*(1+($B$7/100)*((13-B195)/12))*POWER(1+$B$7/100,$B$9-$A$187)-C195&lt;=0,0,(C195*(1+($B$7/100)*((13-B195)/12))*POWER(1+$B$7/100,$B$9-$A$187)-C195))</f>
        <v>337.35336666666626</v>
      </c>
    </row>
    <row r="196" spans="1:4" ht="13.5">
      <c r="A196" s="4"/>
      <c r="B196" s="1">
        <v>10</v>
      </c>
      <c r="C196" s="6">
        <f t="shared" si="13"/>
        <v>10000</v>
      </c>
      <c r="D196" s="6">
        <f>IF(C196*(1+($B$7/100)*((13-B196)/12))*POWER(1+$B$7/100,$B$9-$A$187)-C196&lt;=0,0,(C196*(1+($B$7/100)*((13-B196)/12))*POWER(1+$B$7/100,$B$9-$A$187)-C196))</f>
        <v>328.7675249999993</v>
      </c>
    </row>
    <row r="197" spans="1:4" ht="13.5">
      <c r="A197" s="4"/>
      <c r="B197" s="1">
        <v>11</v>
      </c>
      <c r="C197" s="6">
        <f t="shared" si="13"/>
        <v>10000</v>
      </c>
      <c r="D197" s="6">
        <f>IF(C197*(1+($B$7/100)*((13-B197)/12))*POWER(1+$B$7/100,$B$9-$A$187)-C197&lt;=0,0,(C197*(1+($B$7/100)*((13-B197)/12))*POWER(1+$B$7/100,$B$9-$A$187)-C197))</f>
        <v>320.18168333333415</v>
      </c>
    </row>
    <row r="198" spans="1:4" ht="13.5">
      <c r="A198" s="5"/>
      <c r="B198" s="1">
        <v>12</v>
      </c>
      <c r="C198" s="6">
        <f t="shared" si="13"/>
        <v>10000</v>
      </c>
      <c r="D198" s="6">
        <f>IF(C198*(1+($B$7/100)*((13-B198)/12))*POWER(1+$B$7/100,$B$9-$A$187)-C198&lt;=0,0,(C198*(1+($B$7/100)*((13-B198)/12))*POWER(1+$B$7/100,$B$9-$A$187)-C198))</f>
        <v>311.59584166666536</v>
      </c>
    </row>
    <row r="199" spans="1:4" ht="13.5">
      <c r="A199" s="3">
        <v>16</v>
      </c>
      <c r="B199" s="1">
        <v>1</v>
      </c>
      <c r="C199" s="6">
        <f>IF($B$9&gt;=A199,$B$8,0)</f>
        <v>10000</v>
      </c>
      <c r="D199" s="6">
        <f>IF(C199*(1+($B$7/100)*((13-B199)/12))*POWER(1+$B$7/100,$B$9-$A$199)-C199&lt;=0,0,(C199*(1+($B$7/100)*((13-B199)/12))*POWER(1+$B$7/100,$B$9-$A$199)-C199))</f>
        <v>303.0100000000002</v>
      </c>
    </row>
    <row r="200" spans="1:4" ht="13.5">
      <c r="A200" s="4"/>
      <c r="B200" s="1">
        <v>2</v>
      </c>
      <c r="C200" s="6">
        <f>$C$199</f>
        <v>10000</v>
      </c>
      <c r="D200" s="6">
        <f>IF(C200*(1+($B$7/100)*((13-B200)/12))*POWER(1+$B$7/100,$B$9-$A$199)-C200&lt;=0,0,(C200*(1+($B$7/100)*((13-B200)/12))*POWER(1+$B$7/100,$B$9-$A$199)-C200))</f>
        <v>294.50916666666853</v>
      </c>
    </row>
    <row r="201" spans="1:4" ht="13.5">
      <c r="A201" s="4"/>
      <c r="B201" s="1">
        <v>3</v>
      </c>
      <c r="C201" s="6">
        <f aca="true" t="shared" si="14" ref="C201:C212">$C$199</f>
        <v>10000</v>
      </c>
      <c r="D201" s="6">
        <f>IF(C201*(1+($B$7/100)*((13-B201)/12))*POWER(1+$B$7/100,$B$9-$A$199)-C201&lt;=0,0,(C201*(1+($B$7/100)*((13-B201)/12))*POWER(1+$B$7/100,$B$9-$A$199)-C201))</f>
        <v>286.0083333333332</v>
      </c>
    </row>
    <row r="202" spans="1:4" ht="13.5">
      <c r="A202" s="4"/>
      <c r="B202" s="1">
        <v>4</v>
      </c>
      <c r="C202" s="6">
        <f t="shared" si="14"/>
        <v>10000</v>
      </c>
      <c r="D202" s="6">
        <f>IF(C202*(1+($B$7/100)*((13-B202)/12))*POWER(1+$B$7/100,$B$9-$A$199)-C202&lt;=0,0,(C202*(1+($B$7/100)*((13-B202)/12))*POWER(1+$B$7/100,$B$9-$A$199)-C202))</f>
        <v>277.5074999999997</v>
      </c>
    </row>
    <row r="203" spans="1:4" ht="13.5">
      <c r="A203" s="4"/>
      <c r="B203" s="1">
        <v>5</v>
      </c>
      <c r="C203" s="6">
        <f t="shared" si="14"/>
        <v>10000</v>
      </c>
      <c r="D203" s="6">
        <f>IF(C203*(1+($B$7/100)*((13-B203)/12))*POWER(1+$B$7/100,$B$9-$A$199)-C203&lt;=0,0,(C203*(1+($B$7/100)*((13-B203)/12))*POWER(1+$B$7/100,$B$9-$A$199)-C203))</f>
        <v>269.0066666666662</v>
      </c>
    </row>
    <row r="204" spans="1:4" ht="13.5">
      <c r="A204" s="4"/>
      <c r="B204" s="1">
        <v>6</v>
      </c>
      <c r="C204" s="6">
        <f t="shared" si="14"/>
        <v>10000</v>
      </c>
      <c r="D204" s="6">
        <f>IF(C204*(1+($B$7/100)*((13-B204)/12))*POWER(1+$B$7/100,$B$9-$A$199)-C204&lt;=0,0,(C204*(1+($B$7/100)*((13-B204)/12))*POWER(1+$B$7/100,$B$9-$A$199)-C204))</f>
        <v>260.5058333333345</v>
      </c>
    </row>
    <row r="205" spans="1:4" ht="13.5">
      <c r="A205" s="4"/>
      <c r="B205" s="1">
        <v>7</v>
      </c>
      <c r="C205" s="6">
        <f t="shared" si="14"/>
        <v>10000</v>
      </c>
      <c r="D205" s="6">
        <f>IF(C205*(1+($B$7/100)*((13-B205)/12))*POWER(1+$B$7/100,$B$9-$A$199)-C205&lt;=0,0,(C205*(1+($B$7/100)*((13-B205)/12))*POWER(1+$B$7/100,$B$9-$A$199)-C205))</f>
        <v>252.00499999999738</v>
      </c>
    </row>
    <row r="206" spans="1:4" ht="13.5">
      <c r="A206" s="4"/>
      <c r="B206" s="1">
        <v>8</v>
      </c>
      <c r="C206" s="6">
        <f t="shared" si="14"/>
        <v>10000</v>
      </c>
      <c r="D206" s="6">
        <f>IF(C206*(1+($B$7/100)*((13-B206)/12))*POWER(1+$B$7/100,$B$9-$A$199)-C206&lt;=0,0,(C206*(1+($B$7/100)*((13-B206)/12))*POWER(1+$B$7/100,$B$9-$A$199)-C206))</f>
        <v>243.5041666666657</v>
      </c>
    </row>
    <row r="207" spans="1:4" ht="13.5">
      <c r="A207" s="4"/>
      <c r="B207" s="1">
        <v>9</v>
      </c>
      <c r="C207" s="6">
        <f t="shared" si="14"/>
        <v>10000</v>
      </c>
      <c r="D207" s="6">
        <f>IF(C207*(1+($B$7/100)*((13-B207)/12))*POWER(1+$B$7/100,$B$9-$A$199)-C207&lt;=0,0,(C207*(1+($B$7/100)*((13-B207)/12))*POWER(1+$B$7/100,$B$9-$A$199)-C207))</f>
        <v>235.003333333334</v>
      </c>
    </row>
    <row r="208" spans="1:4" ht="13.5">
      <c r="A208" s="4"/>
      <c r="B208" s="1">
        <v>10</v>
      </c>
      <c r="C208" s="6">
        <f t="shared" si="14"/>
        <v>10000</v>
      </c>
      <c r="D208" s="6">
        <f>IF(C208*(1+($B$7/100)*((13-B208)/12))*POWER(1+$B$7/100,$B$9-$A$199)-C208&lt;=0,0,(C208*(1+($B$7/100)*((13-B208)/12))*POWER(1+$B$7/100,$B$9-$A$199)-C208))</f>
        <v>226.5025000000005</v>
      </c>
    </row>
    <row r="209" spans="1:4" ht="13.5">
      <c r="A209" s="4"/>
      <c r="B209" s="1">
        <v>11</v>
      </c>
      <c r="C209" s="6">
        <f t="shared" si="14"/>
        <v>10000</v>
      </c>
      <c r="D209" s="6">
        <f>IF(C209*(1+($B$7/100)*((13-B209)/12))*POWER(1+$B$7/100,$B$9-$A$199)-C209&lt;=0,0,(C209*(1+($B$7/100)*((13-B209)/12))*POWER(1+$B$7/100,$B$9-$A$199)-C209))</f>
        <v>218.00166666666883</v>
      </c>
    </row>
    <row r="210" spans="1:4" ht="13.5">
      <c r="A210" s="5"/>
      <c r="B210" s="1">
        <v>12</v>
      </c>
      <c r="C210" s="6">
        <f t="shared" si="14"/>
        <v>10000</v>
      </c>
      <c r="D210" s="6">
        <f>IF(C210*(1+($B$7/100)*((13-B210)/12))*POWER(1+$B$7/100,$B$9-$A$199)-C210&lt;=0,0,(C210*(1+($B$7/100)*((13-B210)/12))*POWER(1+$B$7/100,$B$9-$A$199)-C210))</f>
        <v>209.50083333333168</v>
      </c>
    </row>
    <row r="211" spans="1:4" ht="13.5">
      <c r="A211" s="3">
        <v>17</v>
      </c>
      <c r="B211" s="1">
        <v>1</v>
      </c>
      <c r="C211" s="6">
        <f>IF($B$9&gt;=A211,$B$8,0)</f>
        <v>10000</v>
      </c>
      <c r="D211" s="6">
        <f>IF(C211*(1+($B$7/100)*((13-B211)/12))*POWER(1+$B$7/100,$B$9-$A$211)-C211&lt;=0,0,(C211*(1+($B$7/100)*((13-B211)/12))*POWER(1+$B$7/100,$B$9-$A$211)-C211))</f>
        <v>201</v>
      </c>
    </row>
    <row r="212" spans="1:4" ht="13.5">
      <c r="A212" s="4"/>
      <c r="B212" s="1">
        <v>2</v>
      </c>
      <c r="C212" s="6">
        <f>$C$211</f>
        <v>10000</v>
      </c>
      <c r="D212" s="6">
        <f>IF(C212*(1+($B$7/100)*((13-B212)/12))*POWER(1+$B$7/100,$B$9-$A$211)-C212&lt;=0,0,(C212*(1+($B$7/100)*((13-B212)/12))*POWER(1+$B$7/100,$B$9-$A$211)-C212))</f>
        <v>192.58333333333394</v>
      </c>
    </row>
    <row r="213" spans="1:4" ht="13.5">
      <c r="A213" s="4"/>
      <c r="B213" s="1">
        <v>3</v>
      </c>
      <c r="C213" s="6">
        <f aca="true" t="shared" si="15" ref="C213:C224">$C$211</f>
        <v>10000</v>
      </c>
      <c r="D213" s="6">
        <f>IF(C213*(1+($B$7/100)*((13-B213)/12))*POWER(1+$B$7/100,$B$9-$A$211)-C213&lt;=0,0,(C213*(1+($B$7/100)*((13-B213)/12))*POWER(1+$B$7/100,$B$9-$A$211)-C213))</f>
        <v>184.16666666666788</v>
      </c>
    </row>
    <row r="214" spans="1:4" ht="13.5">
      <c r="A214" s="4"/>
      <c r="B214" s="1">
        <v>4</v>
      </c>
      <c r="C214" s="6">
        <f t="shared" si="15"/>
        <v>10000</v>
      </c>
      <c r="D214" s="6">
        <f>IF(C214*(1+($B$7/100)*((13-B214)/12))*POWER(1+$B$7/100,$B$9-$A$211)-C214&lt;=0,0,(C214*(1+($B$7/100)*((13-B214)/12))*POWER(1+$B$7/100,$B$9-$A$211)-C214))</f>
        <v>175.75</v>
      </c>
    </row>
    <row r="215" spans="1:4" ht="13.5">
      <c r="A215" s="4"/>
      <c r="B215" s="1">
        <v>5</v>
      </c>
      <c r="C215" s="6">
        <f t="shared" si="15"/>
        <v>10000</v>
      </c>
      <c r="D215" s="6">
        <f>IF(C215*(1+($B$7/100)*((13-B215)/12))*POWER(1+$B$7/100,$B$9-$A$211)-C215&lt;=0,0,(C215*(1+($B$7/100)*((13-B215)/12))*POWER(1+$B$7/100,$B$9-$A$211)-C215))</f>
        <v>167.33333333333212</v>
      </c>
    </row>
    <row r="216" spans="1:4" ht="13.5">
      <c r="A216" s="4"/>
      <c r="B216" s="1">
        <v>6</v>
      </c>
      <c r="C216" s="6">
        <f t="shared" si="15"/>
        <v>10000</v>
      </c>
      <c r="D216" s="6">
        <f>IF(C216*(1+($B$7/100)*((13-B216)/12))*POWER(1+$B$7/100,$B$9-$A$211)-C216&lt;=0,0,(C216*(1+($B$7/100)*((13-B216)/12))*POWER(1+$B$7/100,$B$9-$A$211)-C216))</f>
        <v>158.91666666666788</v>
      </c>
    </row>
    <row r="217" spans="1:4" ht="13.5">
      <c r="A217" s="4"/>
      <c r="B217" s="1">
        <v>7</v>
      </c>
      <c r="C217" s="6">
        <f t="shared" si="15"/>
        <v>10000</v>
      </c>
      <c r="D217" s="6">
        <f>IF(C217*(1+($B$7/100)*((13-B217)/12))*POWER(1+$B$7/100,$B$9-$A$211)-C217&lt;=0,0,(C217*(1+($B$7/100)*((13-B217)/12))*POWER(1+$B$7/100,$B$9-$A$211)-C217))</f>
        <v>150.49999999999818</v>
      </c>
    </row>
    <row r="218" spans="1:4" ht="13.5">
      <c r="A218" s="4"/>
      <c r="B218" s="1">
        <v>8</v>
      </c>
      <c r="C218" s="6">
        <f t="shared" si="15"/>
        <v>10000</v>
      </c>
      <c r="D218" s="6">
        <f>IF(C218*(1+($B$7/100)*((13-B218)/12))*POWER(1+$B$7/100,$B$9-$A$211)-C218&lt;=0,0,(C218*(1+($B$7/100)*((13-B218)/12))*POWER(1+$B$7/100,$B$9-$A$211)-C218))</f>
        <v>142.08333333333212</v>
      </c>
    </row>
    <row r="219" spans="1:4" ht="13.5">
      <c r="A219" s="4"/>
      <c r="B219" s="1">
        <v>9</v>
      </c>
      <c r="C219" s="6">
        <f t="shared" si="15"/>
        <v>10000</v>
      </c>
      <c r="D219" s="6">
        <f>IF(C219*(1+($B$7/100)*((13-B219)/12))*POWER(1+$B$7/100,$B$9-$A$211)-C219&lt;=0,0,(C219*(1+($B$7/100)*((13-B219)/12))*POWER(1+$B$7/100,$B$9-$A$211)-C219))</f>
        <v>133.66666666666788</v>
      </c>
    </row>
    <row r="220" spans="1:4" ht="13.5">
      <c r="A220" s="4"/>
      <c r="B220" s="1">
        <v>10</v>
      </c>
      <c r="C220" s="6">
        <f t="shared" si="15"/>
        <v>10000</v>
      </c>
      <c r="D220" s="6">
        <f>IF(C220*(1+($B$7/100)*((13-B220)/12))*POWER(1+$B$7/100,$B$9-$A$211)-C220&lt;=0,0,(C220*(1+($B$7/100)*((13-B220)/12))*POWER(1+$B$7/100,$B$9-$A$211)-C220))</f>
        <v>125.25</v>
      </c>
    </row>
    <row r="221" spans="1:4" ht="13.5">
      <c r="A221" s="4"/>
      <c r="B221" s="1">
        <v>11</v>
      </c>
      <c r="C221" s="6">
        <f t="shared" si="15"/>
        <v>10000</v>
      </c>
      <c r="D221" s="6">
        <f>IF(C221*(1+($B$7/100)*((13-B221)/12))*POWER(1+$B$7/100,$B$9-$A$211)-C221&lt;=0,0,(C221*(1+($B$7/100)*((13-B221)/12))*POWER(1+$B$7/100,$B$9-$A$211)-C221))</f>
        <v>116.83333333333394</v>
      </c>
    </row>
    <row r="222" spans="1:4" ht="13.5">
      <c r="A222" s="5"/>
      <c r="B222" s="1">
        <v>12</v>
      </c>
      <c r="C222" s="6">
        <f t="shared" si="15"/>
        <v>10000</v>
      </c>
      <c r="D222" s="6">
        <f>IF(C222*(1+($B$7/100)*((13-B222)/12))*POWER(1+$B$7/100,$B$9-$A$211)-C222&lt;=0,0,(C222*(1+($B$7/100)*((13-B222)/12))*POWER(1+$B$7/100,$B$9-$A$211)-C222))</f>
        <v>108.41666666666606</v>
      </c>
    </row>
    <row r="223" spans="1:4" ht="13.5">
      <c r="A223" s="3">
        <v>18</v>
      </c>
      <c r="B223" s="1">
        <v>1</v>
      </c>
      <c r="C223" s="6">
        <f>IF($B$9&gt;=A223,$B$8,0)</f>
        <v>10000</v>
      </c>
      <c r="D223" s="6">
        <f>IF(C223*(1+($B$7/100)*((13-B223)/12))*POWER(1+$B$7/100,$B$9-$A$223)-C223&lt;=0,0,(C223*(1+($B$7/100)*((13-B223)/12))*POWER(1+$B$7/100,$B$9-$A$223)-C223))</f>
        <v>100</v>
      </c>
    </row>
    <row r="224" spans="1:4" ht="13.5">
      <c r="A224" s="4"/>
      <c r="B224" s="1">
        <v>2</v>
      </c>
      <c r="C224" s="6">
        <f>$C$223</f>
        <v>10000</v>
      </c>
      <c r="D224" s="6">
        <f>IF(C224*(1+($B$7/100)*((13-B224)/12))*POWER(1+$B$7/100,$B$9-$A$223)-C224&lt;=0,0,(C224*(1+($B$7/100)*((13-B224)/12))*POWER(1+$B$7/100,$B$9-$A$223)-C224))</f>
        <v>91.66666666666788</v>
      </c>
    </row>
    <row r="225" spans="1:4" ht="13.5">
      <c r="A225" s="4"/>
      <c r="B225" s="1">
        <v>3</v>
      </c>
      <c r="C225" s="6">
        <f aca="true" t="shared" si="16" ref="C225:C236">$C$223</f>
        <v>10000</v>
      </c>
      <c r="D225" s="6">
        <f>IF(C225*(1+($B$7/100)*((13-B225)/12))*POWER(1+$B$7/100,$B$9-$A$223)-C225&lt;=0,0,(C225*(1+($B$7/100)*((13-B225)/12))*POWER(1+$B$7/100,$B$9-$A$223)-C225))</f>
        <v>83.33333333333394</v>
      </c>
    </row>
    <row r="226" spans="1:4" ht="13.5">
      <c r="A226" s="4"/>
      <c r="B226" s="1">
        <v>4</v>
      </c>
      <c r="C226" s="6">
        <f t="shared" si="16"/>
        <v>10000</v>
      </c>
      <c r="D226" s="6">
        <f>IF(C226*(1+($B$7/100)*((13-B226)/12))*POWER(1+$B$7/100,$B$9-$A$223)-C226&lt;=0,0,(C226*(1+($B$7/100)*((13-B226)/12))*POWER(1+$B$7/100,$B$9-$A$223)-C226))</f>
        <v>75</v>
      </c>
    </row>
    <row r="227" spans="1:4" ht="13.5">
      <c r="A227" s="4"/>
      <c r="B227" s="1">
        <v>5</v>
      </c>
      <c r="C227" s="6">
        <f t="shared" si="16"/>
        <v>10000</v>
      </c>
      <c r="D227" s="6">
        <f>IF(C227*(1+($B$7/100)*((13-B227)/12))*POWER(1+$B$7/100,$B$9-$A$223)-C227&lt;=0,0,(C227*(1+($B$7/100)*((13-B227)/12))*POWER(1+$B$7/100,$B$9-$A$223)-C227))</f>
        <v>66.66666666666606</v>
      </c>
    </row>
    <row r="228" spans="1:4" ht="13.5">
      <c r="A228" s="4"/>
      <c r="B228" s="1">
        <v>6</v>
      </c>
      <c r="C228" s="6">
        <f t="shared" si="16"/>
        <v>10000</v>
      </c>
      <c r="D228" s="6">
        <f>IF(C228*(1+($B$7/100)*((13-B228)/12))*POWER(1+$B$7/100,$B$9-$A$223)-C228&lt;=0,0,(C228*(1+($B$7/100)*((13-B228)/12))*POWER(1+$B$7/100,$B$9-$A$223)-C228))</f>
        <v>58.33333333333394</v>
      </c>
    </row>
    <row r="229" spans="1:4" ht="13.5">
      <c r="A229" s="4"/>
      <c r="B229" s="1">
        <v>7</v>
      </c>
      <c r="C229" s="6">
        <f t="shared" si="16"/>
        <v>10000</v>
      </c>
      <c r="D229" s="6">
        <f>IF(C229*(1+($B$7/100)*((13-B229)/12))*POWER(1+$B$7/100,$B$9-$A$223)-C229&lt;=0,0,(C229*(1+($B$7/100)*((13-B229)/12))*POWER(1+$B$7/100,$B$9-$A$223)-C229))</f>
        <v>49.99999999999818</v>
      </c>
    </row>
    <row r="230" spans="1:4" ht="13.5">
      <c r="A230" s="4"/>
      <c r="B230" s="1">
        <v>8</v>
      </c>
      <c r="C230" s="6">
        <f t="shared" si="16"/>
        <v>10000</v>
      </c>
      <c r="D230" s="6">
        <f>IF(C230*(1+($B$7/100)*((13-B230)/12))*POWER(1+$B$7/100,$B$9-$A$223)-C230&lt;=0,0,(C230*(1+($B$7/100)*((13-B230)/12))*POWER(1+$B$7/100,$B$9-$A$223)-C230))</f>
        <v>41.66666666666606</v>
      </c>
    </row>
    <row r="231" spans="1:4" ht="13.5">
      <c r="A231" s="4"/>
      <c r="B231" s="1">
        <v>9</v>
      </c>
      <c r="C231" s="6">
        <f t="shared" si="16"/>
        <v>10000</v>
      </c>
      <c r="D231" s="6">
        <f>IF(C231*(1+($B$7/100)*((13-B231)/12))*POWER(1+$B$7/100,$B$9-$A$223)-C231&lt;=0,0,(C231*(1+($B$7/100)*((13-B231)/12))*POWER(1+$B$7/100,$B$9-$A$223)-C231))</f>
        <v>33.33333333333394</v>
      </c>
    </row>
    <row r="232" spans="1:4" ht="13.5">
      <c r="A232" s="4"/>
      <c r="B232" s="1">
        <v>10</v>
      </c>
      <c r="C232" s="6">
        <f t="shared" si="16"/>
        <v>10000</v>
      </c>
      <c r="D232" s="6">
        <f>IF(C232*(1+($B$7/100)*((13-B232)/12))*POWER(1+$B$7/100,$B$9-$A$223)-C232&lt;=0,0,(C232*(1+($B$7/100)*((13-B232)/12))*POWER(1+$B$7/100,$B$9-$A$223)-C232))</f>
        <v>25</v>
      </c>
    </row>
    <row r="233" spans="1:4" ht="13.5">
      <c r="A233" s="4"/>
      <c r="B233" s="1">
        <v>11</v>
      </c>
      <c r="C233" s="6">
        <f t="shared" si="16"/>
        <v>10000</v>
      </c>
      <c r="D233" s="6">
        <f>IF(C233*(1+($B$7/100)*((13-B233)/12))*POWER(1+$B$7/100,$B$9-$A$223)-C233&lt;=0,0,(C233*(1+($B$7/100)*((13-B233)/12))*POWER(1+$B$7/100,$B$9-$A$223)-C233))</f>
        <v>16.66666666666788</v>
      </c>
    </row>
    <row r="234" spans="1:4" ht="13.5">
      <c r="A234" s="5"/>
      <c r="B234" s="1">
        <v>12</v>
      </c>
      <c r="C234" s="6">
        <f t="shared" si="16"/>
        <v>10000</v>
      </c>
      <c r="D234" s="6">
        <f>IF(C234*(1+($B$7/100)*((13-B234)/12))*POWER(1+$B$7/100,$B$9-$A$223)-C234&lt;=0,0,(C234*(1+($B$7/100)*((13-B234)/12))*POWER(1+$B$7/100,$B$9-$A$223)-C234))</f>
        <v>8.33333333333212</v>
      </c>
    </row>
    <row r="235" spans="1:4" ht="13.5">
      <c r="A235" s="3">
        <v>19</v>
      </c>
      <c r="B235" s="1">
        <v>1</v>
      </c>
      <c r="C235" s="6">
        <f>IF($B$9&gt;=A235,$B$8,0)</f>
        <v>0</v>
      </c>
      <c r="D235" s="6">
        <f>IF(C235*(1+($B$7/100)*((13-B235)/12))*POWER(1+$B$7/100,$B$9-$A$235)-C235&lt;=0,0,(C235*(1+($B$7/100)*((13-B235)/12))*POWER(1+$B$7/100,$B$9-$A$235)-C235))</f>
        <v>0</v>
      </c>
    </row>
    <row r="236" spans="1:4" ht="13.5">
      <c r="A236" s="4"/>
      <c r="B236" s="1">
        <v>2</v>
      </c>
      <c r="C236" s="6">
        <f>$C$235</f>
        <v>0</v>
      </c>
      <c r="D236" s="6">
        <f>IF(C236*(1+($B$7/100)*((13-B236)/12))*POWER(1+$B$7/100,$B$9-$A$235)-C236&lt;=0,0,(C236*(1+($B$7/100)*((13-B236)/12))*POWER(1+$B$7/100,$B$9-$A$235)-C236))</f>
        <v>0</v>
      </c>
    </row>
    <row r="237" spans="1:4" ht="13.5">
      <c r="A237" s="4"/>
      <c r="B237" s="1">
        <v>3</v>
      </c>
      <c r="C237" s="6">
        <f aca="true" t="shared" si="17" ref="C237:C245">$C$235</f>
        <v>0</v>
      </c>
      <c r="D237" s="6">
        <f>IF(C237*(1+($B$7/100)*((13-B237)/12))*POWER(1+$B$7/100,$B$9-$A$235)-C237&lt;=0,0,(C237*(1+($B$7/100)*((13-B237)/12))*POWER(1+$B$7/100,$B$9-$A$235)-C237))</f>
        <v>0</v>
      </c>
    </row>
    <row r="238" spans="1:4" ht="13.5">
      <c r="A238" s="4"/>
      <c r="B238" s="1">
        <v>4</v>
      </c>
      <c r="C238" s="6">
        <f t="shared" si="17"/>
        <v>0</v>
      </c>
      <c r="D238" s="6">
        <f>IF(C238*(1+($B$7/100)*((13-B238)/12))*POWER(1+$B$7/100,$B$9-$A$235)-C238&lt;=0,0,(C238*(1+($B$7/100)*((13-B238)/12))*POWER(1+$B$7/100,$B$9-$A$235)-C238))</f>
        <v>0</v>
      </c>
    </row>
    <row r="239" spans="1:4" ht="13.5">
      <c r="A239" s="4"/>
      <c r="B239" s="1">
        <v>5</v>
      </c>
      <c r="C239" s="6">
        <f t="shared" si="17"/>
        <v>0</v>
      </c>
      <c r="D239" s="6">
        <f>IF(C239*(1+($B$7/100)*((13-B239)/12))*POWER(1+$B$7/100,$B$9-$A$235)-C239&lt;=0,0,(C239*(1+($B$7/100)*((13-B239)/12))*POWER(1+$B$7/100,$B$9-$A$235)-C239))</f>
        <v>0</v>
      </c>
    </row>
    <row r="240" spans="1:4" ht="13.5">
      <c r="A240" s="4"/>
      <c r="B240" s="1">
        <v>6</v>
      </c>
      <c r="C240" s="6">
        <f t="shared" si="17"/>
        <v>0</v>
      </c>
      <c r="D240" s="6">
        <f>IF(C240*(1+($B$7/100)*((13-B240)/12))*POWER(1+$B$7/100,$B$9-$A$235)-C240&lt;=0,0,(C240*(1+($B$7/100)*((13-B240)/12))*POWER(1+$B$7/100,$B$9-$A$235)-C240))</f>
        <v>0</v>
      </c>
    </row>
    <row r="241" spans="1:4" ht="13.5">
      <c r="A241" s="4"/>
      <c r="B241" s="1">
        <v>7</v>
      </c>
      <c r="C241" s="6">
        <f t="shared" si="17"/>
        <v>0</v>
      </c>
      <c r="D241" s="6">
        <f>IF(C241*(1+($B$7/100)*((13-B241)/12))*POWER(1+$B$7/100,$B$9-$A$235)-C241&lt;=0,0,(C241*(1+($B$7/100)*((13-B241)/12))*POWER(1+$B$7/100,$B$9-$A$235)-C241))</f>
        <v>0</v>
      </c>
    </row>
    <row r="242" spans="1:4" ht="13.5">
      <c r="A242" s="4"/>
      <c r="B242" s="1">
        <v>8</v>
      </c>
      <c r="C242" s="6">
        <f t="shared" si="17"/>
        <v>0</v>
      </c>
      <c r="D242" s="6">
        <f>IF(C242*(1+($B$7/100)*((13-B242)/12))*POWER(1+$B$7/100,$B$9-$A$235)-C242&lt;=0,0,(C242*(1+($B$7/100)*((13-B242)/12))*POWER(1+$B$7/100,$B$9-$A$235)-C242))</f>
        <v>0</v>
      </c>
    </row>
    <row r="243" spans="1:4" ht="13.5">
      <c r="A243" s="4"/>
      <c r="B243" s="1">
        <v>9</v>
      </c>
      <c r="C243" s="6">
        <f t="shared" si="17"/>
        <v>0</v>
      </c>
      <c r="D243" s="6">
        <f>IF(C243*(1+($B$7/100)*((13-B243)/12))*POWER(1+$B$7/100,$B$9-$A$235)-C243&lt;=0,0,(C243*(1+($B$7/100)*((13-B243)/12))*POWER(1+$B$7/100,$B$9-$A$235)-C243))</f>
        <v>0</v>
      </c>
    </row>
    <row r="244" spans="1:4" ht="13.5">
      <c r="A244" s="4"/>
      <c r="B244" s="1">
        <v>10</v>
      </c>
      <c r="C244" s="6">
        <f t="shared" si="17"/>
        <v>0</v>
      </c>
      <c r="D244" s="6">
        <f>IF(C244*(1+($B$7/100)*((13-B244)/12))*POWER(1+$B$7/100,$B$9-$A$235)-C244&lt;=0,0,(C244*(1+($B$7/100)*((13-B244)/12))*POWER(1+$B$7/100,$B$9-$A$235)-C244))</f>
        <v>0</v>
      </c>
    </row>
    <row r="245" spans="1:4" ht="13.5">
      <c r="A245" s="4"/>
      <c r="B245" s="1">
        <v>11</v>
      </c>
      <c r="C245" s="6">
        <f t="shared" si="17"/>
        <v>0</v>
      </c>
      <c r="D245" s="6">
        <f>IF(C245*(1+($B$7/100)*((13-B245)/12))*POWER(1+$B$7/100,$B$9-$A$235)-C245&lt;=0,0,(C245*(1+($B$7/100)*((13-B245)/12))*POWER(1+$B$7/100,$B$9-$A$235)-C245))</f>
        <v>0</v>
      </c>
    </row>
    <row r="246" spans="1:4" ht="13.5">
      <c r="A246" s="5"/>
      <c r="B246" s="1">
        <v>12</v>
      </c>
      <c r="C246" s="6">
        <f>$C$235</f>
        <v>0</v>
      </c>
      <c r="D246" s="6">
        <f>IF(C246*(1+($B$7/100)*((13-B246)/12))*POWER(1+$B$7/100,$B$9-$A$235)-C246&lt;=0,0,(C246*(1+($B$7/100)*((13-B246)/12))*POWER(1+$B$7/100,$B$9-$A$235)-C246))</f>
        <v>0</v>
      </c>
    </row>
    <row r="247" spans="1:4" ht="13.5">
      <c r="A247" s="3">
        <v>20</v>
      </c>
      <c r="B247" s="1">
        <v>1</v>
      </c>
      <c r="C247" s="6">
        <f>IF($B$9&gt;=A247,$B$8,0)</f>
        <v>0</v>
      </c>
      <c r="D247" s="6">
        <f>IF(C247*(1+($B$7/100)*((13-B247)/12))*POWER(1+$B$7/100,$B$9-$A$247)-C247&lt;=0,0,(C247*(1+($B$7/100)*((13-B247)/12))*POWER(1+$B$7/100,$B$9-$A$247)-C247))</f>
        <v>0</v>
      </c>
    </row>
    <row r="248" spans="1:4" ht="13.5">
      <c r="A248" s="4"/>
      <c r="B248" s="1">
        <v>2</v>
      </c>
      <c r="C248" s="6">
        <f>$C$247</f>
        <v>0</v>
      </c>
      <c r="D248" s="6">
        <f>IF(C248*(1+($B$7/100)*((13-B248)/12))*POWER(1+$B$7/100,$B$9-$A$247)-C248&lt;=0,0,(C248*(1+($B$7/100)*((13-B248)/12))*POWER(1+$B$7/100,$B$9-$A$247)-C248))</f>
        <v>0</v>
      </c>
    </row>
    <row r="249" spans="1:4" ht="13.5">
      <c r="A249" s="4"/>
      <c r="B249" s="1">
        <v>3</v>
      </c>
      <c r="C249" s="6">
        <f aca="true" t="shared" si="18" ref="C249:C257">$C$247</f>
        <v>0</v>
      </c>
      <c r="D249" s="6">
        <f>IF(C249*(1+($B$7/100)*((13-B249)/12))*POWER(1+$B$7/100,$B$9-$A$247)-C249&lt;=0,0,(C249*(1+($B$7/100)*((13-B249)/12))*POWER(1+$B$7/100,$B$9-$A$247)-C249))</f>
        <v>0</v>
      </c>
    </row>
    <row r="250" spans="1:4" ht="13.5">
      <c r="A250" s="4"/>
      <c r="B250" s="1">
        <v>4</v>
      </c>
      <c r="C250" s="6">
        <f t="shared" si="18"/>
        <v>0</v>
      </c>
      <c r="D250" s="6">
        <f>IF(C250*(1+($B$7/100)*((13-B250)/12))*POWER(1+$B$7/100,$B$9-$A$247)-C250&lt;=0,0,(C250*(1+($B$7/100)*((13-B250)/12))*POWER(1+$B$7/100,$B$9-$A$247)-C250))</f>
        <v>0</v>
      </c>
    </row>
    <row r="251" spans="1:4" ht="13.5">
      <c r="A251" s="4"/>
      <c r="B251" s="1">
        <v>5</v>
      </c>
      <c r="C251" s="6">
        <f t="shared" si="18"/>
        <v>0</v>
      </c>
      <c r="D251" s="6">
        <f>IF(C251*(1+($B$7/100)*((13-B251)/12))*POWER(1+$B$7/100,$B$9-$A$247)-C251&lt;=0,0,(C251*(1+($B$7/100)*((13-B251)/12))*POWER(1+$B$7/100,$B$9-$A$247)-C251))</f>
        <v>0</v>
      </c>
    </row>
    <row r="252" spans="1:4" ht="13.5">
      <c r="A252" s="4"/>
      <c r="B252" s="1">
        <v>6</v>
      </c>
      <c r="C252" s="6">
        <f t="shared" si="18"/>
        <v>0</v>
      </c>
      <c r="D252" s="6">
        <f>IF(C252*(1+($B$7/100)*((13-B252)/12))*POWER(1+$B$7/100,$B$9-$A$247)-C252&lt;=0,0,(C252*(1+($B$7/100)*((13-B252)/12))*POWER(1+$B$7/100,$B$9-$A$247)-C252))</f>
        <v>0</v>
      </c>
    </row>
    <row r="253" spans="1:4" ht="13.5">
      <c r="A253" s="4"/>
      <c r="B253" s="1">
        <v>7</v>
      </c>
      <c r="C253" s="6">
        <f t="shared" si="18"/>
        <v>0</v>
      </c>
      <c r="D253" s="6">
        <f>IF(C253*(1+($B$7/100)*((13-B253)/12))*POWER(1+$B$7/100,$B$9-$A$247)-C253&lt;=0,0,(C253*(1+($B$7/100)*((13-B253)/12))*POWER(1+$B$7/100,$B$9-$A$247)-C253))</f>
        <v>0</v>
      </c>
    </row>
    <row r="254" spans="1:4" ht="13.5">
      <c r="A254" s="4"/>
      <c r="B254" s="1">
        <v>8</v>
      </c>
      <c r="C254" s="6">
        <f t="shared" si="18"/>
        <v>0</v>
      </c>
      <c r="D254" s="6">
        <f>IF(C254*(1+($B$7/100)*((13-B254)/12))*POWER(1+$B$7/100,$B$9-$A$247)-C254&lt;=0,0,(C254*(1+($B$7/100)*((13-B254)/12))*POWER(1+$B$7/100,$B$9-$A$247)-C254))</f>
        <v>0</v>
      </c>
    </row>
    <row r="255" spans="1:4" ht="13.5">
      <c r="A255" s="4"/>
      <c r="B255" s="1">
        <v>9</v>
      </c>
      <c r="C255" s="6">
        <f t="shared" si="18"/>
        <v>0</v>
      </c>
      <c r="D255" s="6">
        <f>IF(C255*(1+($B$7/100)*((13-B255)/12))*POWER(1+$B$7/100,$B$9-$A$247)-C255&lt;=0,0,(C255*(1+($B$7/100)*((13-B255)/12))*POWER(1+$B$7/100,$B$9-$A$247)-C255))</f>
        <v>0</v>
      </c>
    </row>
    <row r="256" spans="1:4" ht="13.5">
      <c r="A256" s="4"/>
      <c r="B256" s="1">
        <v>10</v>
      </c>
      <c r="C256" s="6">
        <f t="shared" si="18"/>
        <v>0</v>
      </c>
      <c r="D256" s="6">
        <f>IF(C256*(1+($B$7/100)*((13-B256)/12))*POWER(1+$B$7/100,$B$9-$A$247)-C256&lt;=0,0,(C256*(1+($B$7/100)*((13-B256)/12))*POWER(1+$B$7/100,$B$9-$A$247)-C256))</f>
        <v>0</v>
      </c>
    </row>
    <row r="257" spans="1:4" ht="13.5">
      <c r="A257" s="4"/>
      <c r="B257" s="1">
        <v>11</v>
      </c>
      <c r="C257" s="6">
        <f t="shared" si="18"/>
        <v>0</v>
      </c>
      <c r="D257" s="6">
        <f>IF(C257*(1+($B$7/100)*((13-B257)/12))*POWER(1+$B$7/100,$B$9-$A$247)-C257&lt;=0,0,(C257*(1+($B$7/100)*((13-B257)/12))*POWER(1+$B$7/100,$B$9-$A$247)-C257))</f>
        <v>0</v>
      </c>
    </row>
    <row r="258" spans="1:4" ht="13.5">
      <c r="A258" s="5"/>
      <c r="B258" s="1">
        <v>12</v>
      </c>
      <c r="C258" s="6">
        <f>$C$247</f>
        <v>0</v>
      </c>
      <c r="D258" s="6">
        <f>IF(C258*(1+($B$7/100)*((13-B258)/12))*POWER(1+$B$7/100,$B$9-$A$247)-C258&lt;=0,0,(C258*(1+($B$7/100)*((13-B258)/12))*POWER(1+$B$7/100,$B$9-$A$247)-C258))</f>
        <v>0</v>
      </c>
    </row>
    <row r="259" spans="1:4" ht="13.5">
      <c r="A259" s="3">
        <v>21</v>
      </c>
      <c r="B259" s="1">
        <v>1</v>
      </c>
      <c r="C259" s="6">
        <f>IF($B$9&gt;=A259,$B$8,0)</f>
        <v>0</v>
      </c>
      <c r="D259" s="6">
        <f>IF(C259*(1+($B$7/100)*((13-B259)/12))*POWER(1+$B$7/100,$B$9-$A$259)-C259&lt;=0,0,(C259*(1+($B$7/100)*((13-B259)/12))*POWER(1+$B$7/100,$B$9-$A$259)-C259))</f>
        <v>0</v>
      </c>
    </row>
    <row r="260" spans="1:4" ht="13.5">
      <c r="A260" s="4"/>
      <c r="B260" s="1">
        <v>2</v>
      </c>
      <c r="C260" s="6">
        <f>$C$259</f>
        <v>0</v>
      </c>
      <c r="D260" s="6">
        <f>IF(C260*(1+($B$7/100)*((13-B260)/12))*POWER(1+$B$7/100,$B$9-$A$259)-C260&lt;=0,0,(C260*(1+($B$7/100)*((13-B260)/12))*POWER(1+$B$7/100,$B$9-$A$259)-C260))</f>
        <v>0</v>
      </c>
    </row>
    <row r="261" spans="1:4" ht="13.5">
      <c r="A261" s="4"/>
      <c r="B261" s="1">
        <v>3</v>
      </c>
      <c r="C261" s="6">
        <f aca="true" t="shared" si="19" ref="C261:C272">$C$259</f>
        <v>0</v>
      </c>
      <c r="D261" s="6">
        <f>IF(C261*(1+($B$7/100)*((13-B261)/12))*POWER(1+$B$7/100,$B$9-$A$259)-C261&lt;=0,0,(C261*(1+($B$7/100)*((13-B261)/12))*POWER(1+$B$7/100,$B$9-$A$259)-C261))</f>
        <v>0</v>
      </c>
    </row>
    <row r="262" spans="1:4" ht="13.5">
      <c r="A262" s="4"/>
      <c r="B262" s="1">
        <v>4</v>
      </c>
      <c r="C262" s="6">
        <f t="shared" si="19"/>
        <v>0</v>
      </c>
      <c r="D262" s="6">
        <f>IF(C262*(1+($B$7/100)*((13-B262)/12))*POWER(1+$B$7/100,$B$9-$A$259)-C262&lt;=0,0,(C262*(1+($B$7/100)*((13-B262)/12))*POWER(1+$B$7/100,$B$9-$A$259)-C262))</f>
        <v>0</v>
      </c>
    </row>
    <row r="263" spans="1:4" ht="13.5">
      <c r="A263" s="4"/>
      <c r="B263" s="1">
        <v>5</v>
      </c>
      <c r="C263" s="6">
        <f t="shared" si="19"/>
        <v>0</v>
      </c>
      <c r="D263" s="6">
        <f>IF(C263*(1+($B$7/100)*((13-B263)/12))*POWER(1+$B$7/100,$B$9-$A$259)-C263&lt;=0,0,(C263*(1+($B$7/100)*((13-B263)/12))*POWER(1+$B$7/100,$B$9-$A$259)-C263))</f>
        <v>0</v>
      </c>
    </row>
    <row r="264" spans="1:4" ht="13.5">
      <c r="A264" s="4"/>
      <c r="B264" s="1">
        <v>6</v>
      </c>
      <c r="C264" s="6">
        <f t="shared" si="19"/>
        <v>0</v>
      </c>
      <c r="D264" s="6">
        <f>IF(C264*(1+($B$7/100)*((13-B264)/12))*POWER(1+$B$7/100,$B$9-$A$259)-C264&lt;=0,0,(C264*(1+($B$7/100)*((13-B264)/12))*POWER(1+$B$7/100,$B$9-$A$259)-C264))</f>
        <v>0</v>
      </c>
    </row>
    <row r="265" spans="1:4" ht="13.5">
      <c r="A265" s="4"/>
      <c r="B265" s="1">
        <v>7</v>
      </c>
      <c r="C265" s="6">
        <f t="shared" si="19"/>
        <v>0</v>
      </c>
      <c r="D265" s="6">
        <f>IF(C265*(1+($B$7/100)*((13-B265)/12))*POWER(1+$B$7/100,$B$9-$A$259)-C265&lt;=0,0,(C265*(1+($B$7/100)*((13-B265)/12))*POWER(1+$B$7/100,$B$9-$A$259)-C265))</f>
        <v>0</v>
      </c>
    </row>
    <row r="266" spans="1:4" ht="13.5">
      <c r="A266" s="4"/>
      <c r="B266" s="1">
        <v>8</v>
      </c>
      <c r="C266" s="6">
        <f t="shared" si="19"/>
        <v>0</v>
      </c>
      <c r="D266" s="6">
        <f>IF(C266*(1+($B$7/100)*((13-B266)/12))*POWER(1+$B$7/100,$B$9-$A$259)-C266&lt;=0,0,(C266*(1+($B$7/100)*((13-B266)/12))*POWER(1+$B$7/100,$B$9-$A$259)-C266))</f>
        <v>0</v>
      </c>
    </row>
    <row r="267" spans="1:4" ht="13.5">
      <c r="A267" s="4"/>
      <c r="B267" s="1">
        <v>9</v>
      </c>
      <c r="C267" s="6">
        <f t="shared" si="19"/>
        <v>0</v>
      </c>
      <c r="D267" s="6">
        <f>IF(C267*(1+($B$7/100)*((13-B267)/12))*POWER(1+$B$7/100,$B$9-$A$259)-C267&lt;=0,0,(C267*(1+($B$7/100)*((13-B267)/12))*POWER(1+$B$7/100,$B$9-$A$259)-C267))</f>
        <v>0</v>
      </c>
    </row>
    <row r="268" spans="1:4" ht="13.5">
      <c r="A268" s="4"/>
      <c r="B268" s="1">
        <v>10</v>
      </c>
      <c r="C268" s="6">
        <f t="shared" si="19"/>
        <v>0</v>
      </c>
      <c r="D268" s="6">
        <f>IF(C268*(1+($B$7/100)*((13-B268)/12))*POWER(1+$B$7/100,$B$9-$A$259)-C268&lt;=0,0,(C268*(1+($B$7/100)*((13-B268)/12))*POWER(1+$B$7/100,$B$9-$A$259)-C268))</f>
        <v>0</v>
      </c>
    </row>
    <row r="269" spans="1:4" ht="13.5">
      <c r="A269" s="4"/>
      <c r="B269" s="1">
        <v>11</v>
      </c>
      <c r="C269" s="6">
        <f t="shared" si="19"/>
        <v>0</v>
      </c>
      <c r="D269" s="6">
        <f>IF(C269*(1+($B$7/100)*((13-B269)/12))*POWER(1+$B$7/100,$B$9-$A$259)-C269&lt;=0,0,(C269*(1+($B$7/100)*((13-B269)/12))*POWER(1+$B$7/100,$B$9-$A$259)-C269))</f>
        <v>0</v>
      </c>
    </row>
    <row r="270" spans="1:4" ht="13.5">
      <c r="A270" s="5"/>
      <c r="B270" s="1">
        <v>12</v>
      </c>
      <c r="C270" s="6">
        <f t="shared" si="19"/>
        <v>0</v>
      </c>
      <c r="D270" s="6">
        <f>IF(C270*(1+($B$7/100)*((13-B270)/12))*POWER(1+$B$7/100,$B$9-$A$259)-C270&lt;=0,0,(C270*(1+($B$7/100)*((13-B270)/12))*POWER(1+$B$7/100,$B$9-$A$259)-C270))</f>
        <v>0</v>
      </c>
    </row>
    <row r="271" spans="1:4" ht="13.5">
      <c r="A271" s="3">
        <v>22</v>
      </c>
      <c r="B271" s="1">
        <v>1</v>
      </c>
      <c r="C271" s="6">
        <f>IF($B$9&gt;=A271,$B$8,0)</f>
        <v>0</v>
      </c>
      <c r="D271" s="6">
        <f>IF(C271*(1+($B$7/100)*((13-B271)/12))*POWER(1+$B$7/100,$B$9-$A$271)-C271&lt;=0,0,(C271*(1+($B$7/100)*((13-B271)/12))*POWER(1+$B$7/100,$B$9-$A$271)-C271))</f>
        <v>0</v>
      </c>
    </row>
    <row r="272" spans="1:4" ht="13.5">
      <c r="A272" s="4"/>
      <c r="B272" s="1">
        <v>2</v>
      </c>
      <c r="C272" s="6">
        <f>$C$271</f>
        <v>0</v>
      </c>
      <c r="D272" s="6">
        <f>IF(C272*(1+($B$7/100)*((13-B272)/12))*POWER(1+$B$7/100,$B$9-$A$271)-C272&lt;=0,0,(C272*(1+($B$7/100)*((13-B272)/12))*POWER(1+$B$7/100,$B$9-$A$271)-C272))</f>
        <v>0</v>
      </c>
    </row>
    <row r="273" spans="1:4" ht="13.5">
      <c r="A273" s="4"/>
      <c r="B273" s="1">
        <v>3</v>
      </c>
      <c r="C273" s="6">
        <f aca="true" t="shared" si="20" ref="C273:C284">$C$271</f>
        <v>0</v>
      </c>
      <c r="D273" s="6">
        <f>IF(C273*(1+($B$7/100)*((13-B273)/12))*POWER(1+$B$7/100,$B$9-$A$271)-C273&lt;=0,0,(C273*(1+($B$7/100)*((13-B273)/12))*POWER(1+$B$7/100,$B$9-$A$271)-C273))</f>
        <v>0</v>
      </c>
    </row>
    <row r="274" spans="1:4" ht="13.5">
      <c r="A274" s="4"/>
      <c r="B274" s="1">
        <v>4</v>
      </c>
      <c r="C274" s="6">
        <f t="shared" si="20"/>
        <v>0</v>
      </c>
      <c r="D274" s="6">
        <f>IF(C274*(1+($B$7/100)*((13-B274)/12))*POWER(1+$B$7/100,$B$9-$A$271)-C274&lt;=0,0,(C274*(1+($B$7/100)*((13-B274)/12))*POWER(1+$B$7/100,$B$9-$A$271)-C274))</f>
        <v>0</v>
      </c>
    </row>
    <row r="275" spans="1:4" ht="13.5">
      <c r="A275" s="4"/>
      <c r="B275" s="1">
        <v>5</v>
      </c>
      <c r="C275" s="6">
        <f t="shared" si="20"/>
        <v>0</v>
      </c>
      <c r="D275" s="6">
        <f>IF(C275*(1+($B$7/100)*((13-B275)/12))*POWER(1+$B$7/100,$B$9-$A$271)-C275&lt;=0,0,(C275*(1+($B$7/100)*((13-B275)/12))*POWER(1+$B$7/100,$B$9-$A$271)-C275))</f>
        <v>0</v>
      </c>
    </row>
    <row r="276" spans="1:4" ht="13.5">
      <c r="A276" s="4"/>
      <c r="B276" s="1">
        <v>6</v>
      </c>
      <c r="C276" s="6">
        <f t="shared" si="20"/>
        <v>0</v>
      </c>
      <c r="D276" s="6">
        <f>IF(C276*(1+($B$7/100)*((13-B276)/12))*POWER(1+$B$7/100,$B$9-$A$271)-C276&lt;=0,0,(C276*(1+($B$7/100)*((13-B276)/12))*POWER(1+$B$7/100,$B$9-$A$271)-C276))</f>
        <v>0</v>
      </c>
    </row>
    <row r="277" spans="1:4" ht="13.5">
      <c r="A277" s="4"/>
      <c r="B277" s="1">
        <v>7</v>
      </c>
      <c r="C277" s="6">
        <f t="shared" si="20"/>
        <v>0</v>
      </c>
      <c r="D277" s="6">
        <f>IF(C277*(1+($B$7/100)*((13-B277)/12))*POWER(1+$B$7/100,$B$9-$A$271)-C277&lt;=0,0,(C277*(1+($B$7/100)*((13-B277)/12))*POWER(1+$B$7/100,$B$9-$A$271)-C277))</f>
        <v>0</v>
      </c>
    </row>
    <row r="278" spans="1:4" ht="13.5">
      <c r="A278" s="4"/>
      <c r="B278" s="1">
        <v>8</v>
      </c>
      <c r="C278" s="6">
        <f t="shared" si="20"/>
        <v>0</v>
      </c>
      <c r="D278" s="6">
        <f>IF(C278*(1+($B$7/100)*((13-B278)/12))*POWER(1+$B$7/100,$B$9-$A$271)-C278&lt;=0,0,(C278*(1+($B$7/100)*((13-B278)/12))*POWER(1+$B$7/100,$B$9-$A$271)-C278))</f>
        <v>0</v>
      </c>
    </row>
    <row r="279" spans="1:4" ht="13.5">
      <c r="A279" s="4"/>
      <c r="B279" s="1">
        <v>9</v>
      </c>
      <c r="C279" s="6">
        <f t="shared" si="20"/>
        <v>0</v>
      </c>
      <c r="D279" s="6">
        <f>IF(C279*(1+($B$7/100)*((13-B279)/12))*POWER(1+$B$7/100,$B$9-$A$271)-C279&lt;=0,0,(C279*(1+($B$7/100)*((13-B279)/12))*POWER(1+$B$7/100,$B$9-$A$271)-C279))</f>
        <v>0</v>
      </c>
    </row>
    <row r="280" spans="1:4" ht="13.5">
      <c r="A280" s="4"/>
      <c r="B280" s="1">
        <v>10</v>
      </c>
      <c r="C280" s="6">
        <f t="shared" si="20"/>
        <v>0</v>
      </c>
      <c r="D280" s="6">
        <f>IF(C280*(1+($B$7/100)*((13-B280)/12))*POWER(1+$B$7/100,$B$9-$A$271)-C280&lt;=0,0,(C280*(1+($B$7/100)*((13-B280)/12))*POWER(1+$B$7/100,$B$9-$A$271)-C280))</f>
        <v>0</v>
      </c>
    </row>
    <row r="281" spans="1:4" ht="13.5">
      <c r="A281" s="4"/>
      <c r="B281" s="1">
        <v>11</v>
      </c>
      <c r="C281" s="6">
        <f t="shared" si="20"/>
        <v>0</v>
      </c>
      <c r="D281" s="6">
        <f>IF(C281*(1+($B$7/100)*((13-B281)/12))*POWER(1+$B$7/100,$B$9-$A$271)-C281&lt;=0,0,(C281*(1+($B$7/100)*((13-B281)/12))*POWER(1+$B$7/100,$B$9-$A$271)-C281))</f>
        <v>0</v>
      </c>
    </row>
    <row r="282" spans="1:4" ht="13.5">
      <c r="A282" s="5"/>
      <c r="B282" s="1">
        <v>12</v>
      </c>
      <c r="C282" s="6">
        <f t="shared" si="20"/>
        <v>0</v>
      </c>
      <c r="D282" s="6">
        <f>IF(C282*(1+($B$7/100)*((13-B282)/12))*POWER(1+$B$7/100,$B$9-$A$271)-C282&lt;=0,0,(C282*(1+($B$7/100)*((13-B282)/12))*POWER(1+$B$7/100,$B$9-$A$271)-C282))</f>
        <v>0</v>
      </c>
    </row>
    <row r="283" spans="1:4" ht="13.5">
      <c r="A283" s="3">
        <v>23</v>
      </c>
      <c r="B283" s="1">
        <v>1</v>
      </c>
      <c r="C283" s="6">
        <f>IF($B$9&gt;=A283,$B$8,0)</f>
        <v>0</v>
      </c>
      <c r="D283" s="6">
        <f>IF(C283*(1+($B$7/100)*((13-B283)/12))*POWER(1+$B$7/100,$B$9-$A$283)-C283&lt;=0,0,(C283*(1+($B$7/100)*((13-B283)/12))*POWER(1+$B$7/100,$B$9-$A$283)-C283))</f>
        <v>0</v>
      </c>
    </row>
    <row r="284" spans="1:4" ht="13.5">
      <c r="A284" s="4"/>
      <c r="B284" s="1">
        <v>2</v>
      </c>
      <c r="C284" s="6">
        <f>$C$283</f>
        <v>0</v>
      </c>
      <c r="D284" s="6">
        <f>IF(C284*(1+($B$7/100)*((13-B284)/12))*POWER(1+$B$7/100,$B$9-$A$283)-C284&lt;=0,0,(C284*(1+($B$7/100)*((13-B284)/12))*POWER(1+$B$7/100,$B$9-$A$283)-C284))</f>
        <v>0</v>
      </c>
    </row>
    <row r="285" spans="1:4" ht="13.5">
      <c r="A285" s="4"/>
      <c r="B285" s="1">
        <v>3</v>
      </c>
      <c r="C285" s="6">
        <f aca="true" t="shared" si="21" ref="C285:C296">$C$283</f>
        <v>0</v>
      </c>
      <c r="D285" s="6">
        <f>IF(C285*(1+($B$7/100)*((13-B285)/12))*POWER(1+$B$7/100,$B$9-$A$283)-C285&lt;=0,0,(C285*(1+($B$7/100)*((13-B285)/12))*POWER(1+$B$7/100,$B$9-$A$283)-C285))</f>
        <v>0</v>
      </c>
    </row>
    <row r="286" spans="1:4" ht="13.5">
      <c r="A286" s="4"/>
      <c r="B286" s="1">
        <v>4</v>
      </c>
      <c r="C286" s="6">
        <f t="shared" si="21"/>
        <v>0</v>
      </c>
      <c r="D286" s="6">
        <f>IF(C286*(1+($B$7/100)*((13-B286)/12))*POWER(1+$B$7/100,$B$9-$A$283)-C286&lt;=0,0,(C286*(1+($B$7/100)*((13-B286)/12))*POWER(1+$B$7/100,$B$9-$A$283)-C286))</f>
        <v>0</v>
      </c>
    </row>
    <row r="287" spans="1:4" ht="13.5">
      <c r="A287" s="4"/>
      <c r="B287" s="1">
        <v>5</v>
      </c>
      <c r="C287" s="6">
        <f t="shared" si="21"/>
        <v>0</v>
      </c>
      <c r="D287" s="6">
        <f>IF(C287*(1+($B$7/100)*((13-B287)/12))*POWER(1+$B$7/100,$B$9-$A$283)-C287&lt;=0,0,(C287*(1+($B$7/100)*((13-B287)/12))*POWER(1+$B$7/100,$B$9-$A$283)-C287))</f>
        <v>0</v>
      </c>
    </row>
    <row r="288" spans="1:4" ht="13.5">
      <c r="A288" s="4"/>
      <c r="B288" s="1">
        <v>6</v>
      </c>
      <c r="C288" s="6">
        <f t="shared" si="21"/>
        <v>0</v>
      </c>
      <c r="D288" s="6">
        <f>IF(C288*(1+($B$7/100)*((13-B288)/12))*POWER(1+$B$7/100,$B$9-$A$283)-C288&lt;=0,0,(C288*(1+($B$7/100)*((13-B288)/12))*POWER(1+$B$7/100,$B$9-$A$283)-C288))</f>
        <v>0</v>
      </c>
    </row>
    <row r="289" spans="1:4" ht="13.5">
      <c r="A289" s="4"/>
      <c r="B289" s="1">
        <v>7</v>
      </c>
      <c r="C289" s="6">
        <f t="shared" si="21"/>
        <v>0</v>
      </c>
      <c r="D289" s="6">
        <f>IF(C289*(1+($B$7/100)*((13-B289)/12))*POWER(1+$B$7/100,$B$9-$A$283)-C289&lt;=0,0,(C289*(1+($B$7/100)*((13-B289)/12))*POWER(1+$B$7/100,$B$9-$A$283)-C289))</f>
        <v>0</v>
      </c>
    </row>
    <row r="290" spans="1:4" ht="13.5">
      <c r="A290" s="4"/>
      <c r="B290" s="1">
        <v>8</v>
      </c>
      <c r="C290" s="6">
        <f t="shared" si="21"/>
        <v>0</v>
      </c>
      <c r="D290" s="6">
        <f>IF(C290*(1+($B$7/100)*((13-B290)/12))*POWER(1+$B$7/100,$B$9-$A$283)-C290&lt;=0,0,(C290*(1+($B$7/100)*((13-B290)/12))*POWER(1+$B$7/100,$B$9-$A$283)-C290))</f>
        <v>0</v>
      </c>
    </row>
    <row r="291" spans="1:4" ht="13.5">
      <c r="A291" s="4"/>
      <c r="B291" s="1">
        <v>9</v>
      </c>
      <c r="C291" s="6">
        <f t="shared" si="21"/>
        <v>0</v>
      </c>
      <c r="D291" s="6">
        <f>IF(C291*(1+($B$7/100)*((13-B291)/12))*POWER(1+$B$7/100,$B$9-$A$283)-C291&lt;=0,0,(C291*(1+($B$7/100)*((13-B291)/12))*POWER(1+$B$7/100,$B$9-$A$283)-C291))</f>
        <v>0</v>
      </c>
    </row>
    <row r="292" spans="1:4" ht="13.5">
      <c r="A292" s="4"/>
      <c r="B292" s="1">
        <v>10</v>
      </c>
      <c r="C292" s="6">
        <f t="shared" si="21"/>
        <v>0</v>
      </c>
      <c r="D292" s="6">
        <f>IF(C292*(1+($B$7/100)*((13-B292)/12))*POWER(1+$B$7/100,$B$9-$A$283)-C292&lt;=0,0,(C292*(1+($B$7/100)*((13-B292)/12))*POWER(1+$B$7/100,$B$9-$A$283)-C292))</f>
        <v>0</v>
      </c>
    </row>
    <row r="293" spans="1:4" ht="13.5">
      <c r="A293" s="4"/>
      <c r="B293" s="1">
        <v>11</v>
      </c>
      <c r="C293" s="6">
        <f t="shared" si="21"/>
        <v>0</v>
      </c>
      <c r="D293" s="6">
        <f>IF(C293*(1+($B$7/100)*((13-B293)/12))*POWER(1+$B$7/100,$B$9-$A$283)-C293&lt;=0,0,(C293*(1+($B$7/100)*((13-B293)/12))*POWER(1+$B$7/100,$B$9-$A$283)-C293))</f>
        <v>0</v>
      </c>
    </row>
    <row r="294" spans="1:4" ht="13.5">
      <c r="A294" s="5"/>
      <c r="B294" s="1">
        <v>12</v>
      </c>
      <c r="C294" s="6">
        <f t="shared" si="21"/>
        <v>0</v>
      </c>
      <c r="D294" s="6">
        <f>IF(C294*(1+($B$7/100)*((13-B294)/12))*POWER(1+$B$7/100,$B$9-$A$283)-C294&lt;=0,0,(C294*(1+($B$7/100)*((13-B294)/12))*POWER(1+$B$7/100,$B$9-$A$283)-C294))</f>
        <v>0</v>
      </c>
    </row>
    <row r="295" spans="1:4" ht="13.5">
      <c r="A295" s="3">
        <v>24</v>
      </c>
      <c r="B295" s="1">
        <v>1</v>
      </c>
      <c r="C295" s="6">
        <f>IF($B$9&gt;=A295,$B$8,0)</f>
        <v>0</v>
      </c>
      <c r="D295" s="6">
        <f>IF(C295*(1+($B$7/100)*((13-B295)/12))*POWER(1+$B$7/100,$B$9-$A$295)-C295&lt;=0,0,(C295*(1+($B$7/100)*((13-B295)/12))*POWER(1+$B$7/100,$B$9-$A$295)-C295))</f>
        <v>0</v>
      </c>
    </row>
    <row r="296" spans="1:4" ht="13.5">
      <c r="A296" s="4"/>
      <c r="B296" s="1">
        <v>2</v>
      </c>
      <c r="C296" s="6">
        <f>$C$295</f>
        <v>0</v>
      </c>
      <c r="D296" s="6">
        <f>IF(C296*(1+($B$7/100)*((13-B296)/12))*POWER(1+$B$7/100,$B$9-$A$295)-C296&lt;=0,0,(C296*(1+($B$7/100)*((13-B296)/12))*POWER(1+$B$7/100,$B$9-$A$295)-C296))</f>
        <v>0</v>
      </c>
    </row>
    <row r="297" spans="1:4" ht="13.5">
      <c r="A297" s="4"/>
      <c r="B297" s="1">
        <v>3</v>
      </c>
      <c r="C297" s="6">
        <f aca="true" t="shared" si="22" ref="C297:C308">$C$295</f>
        <v>0</v>
      </c>
      <c r="D297" s="6">
        <f>IF(C297*(1+($B$7/100)*((13-B297)/12))*POWER(1+$B$7/100,$B$9-$A$295)-C297&lt;=0,0,(C297*(1+($B$7/100)*((13-B297)/12))*POWER(1+$B$7/100,$B$9-$A$295)-C297))</f>
        <v>0</v>
      </c>
    </row>
    <row r="298" spans="1:4" ht="13.5">
      <c r="A298" s="4"/>
      <c r="B298" s="1">
        <v>4</v>
      </c>
      <c r="C298" s="6">
        <f t="shared" si="22"/>
        <v>0</v>
      </c>
      <c r="D298" s="6">
        <f>IF(C298*(1+($B$7/100)*((13-B298)/12))*POWER(1+$B$7/100,$B$9-$A$295)-C298&lt;=0,0,(C298*(1+($B$7/100)*((13-B298)/12))*POWER(1+$B$7/100,$B$9-$A$295)-C298))</f>
        <v>0</v>
      </c>
    </row>
    <row r="299" spans="1:4" ht="13.5">
      <c r="A299" s="4"/>
      <c r="B299" s="1">
        <v>5</v>
      </c>
      <c r="C299" s="6">
        <f t="shared" si="22"/>
        <v>0</v>
      </c>
      <c r="D299" s="6">
        <f>IF(C299*(1+($B$7/100)*((13-B299)/12))*POWER(1+$B$7/100,$B$9-$A$295)-C299&lt;=0,0,(C299*(1+($B$7/100)*((13-B299)/12))*POWER(1+$B$7/100,$B$9-$A$295)-C299))</f>
        <v>0</v>
      </c>
    </row>
    <row r="300" spans="1:4" ht="13.5">
      <c r="A300" s="4"/>
      <c r="B300" s="1">
        <v>6</v>
      </c>
      <c r="C300" s="6">
        <f t="shared" si="22"/>
        <v>0</v>
      </c>
      <c r="D300" s="6">
        <f>IF(C300*(1+($B$7/100)*((13-B300)/12))*POWER(1+$B$7/100,$B$9-$A$295)-C300&lt;=0,0,(C300*(1+($B$7/100)*((13-B300)/12))*POWER(1+$B$7/100,$B$9-$A$295)-C300))</f>
        <v>0</v>
      </c>
    </row>
    <row r="301" spans="1:4" ht="13.5">
      <c r="A301" s="4"/>
      <c r="B301" s="1">
        <v>7</v>
      </c>
      <c r="C301" s="6">
        <f t="shared" si="22"/>
        <v>0</v>
      </c>
      <c r="D301" s="6">
        <f>IF(C301*(1+($B$7/100)*((13-B301)/12))*POWER(1+$B$7/100,$B$9-$A$295)-C301&lt;=0,0,(C301*(1+($B$7/100)*((13-B301)/12))*POWER(1+$B$7/100,$B$9-$A$295)-C301))</f>
        <v>0</v>
      </c>
    </row>
    <row r="302" spans="1:4" ht="13.5">
      <c r="A302" s="4"/>
      <c r="B302" s="1">
        <v>8</v>
      </c>
      <c r="C302" s="6">
        <f t="shared" si="22"/>
        <v>0</v>
      </c>
      <c r="D302" s="6">
        <f>IF(C302*(1+($B$7/100)*((13-B302)/12))*POWER(1+$B$7/100,$B$9-$A$295)-C302&lt;=0,0,(C302*(1+($B$7/100)*((13-B302)/12))*POWER(1+$B$7/100,$B$9-$A$295)-C302))</f>
        <v>0</v>
      </c>
    </row>
    <row r="303" spans="1:4" ht="13.5">
      <c r="A303" s="4"/>
      <c r="B303" s="1">
        <v>9</v>
      </c>
      <c r="C303" s="6">
        <f t="shared" si="22"/>
        <v>0</v>
      </c>
      <c r="D303" s="6">
        <f>IF(C303*(1+($B$7/100)*((13-B303)/12))*POWER(1+$B$7/100,$B$9-$A$295)-C303&lt;=0,0,(C303*(1+($B$7/100)*((13-B303)/12))*POWER(1+$B$7/100,$B$9-$A$295)-C303))</f>
        <v>0</v>
      </c>
    </row>
    <row r="304" spans="1:4" ht="13.5">
      <c r="A304" s="4"/>
      <c r="B304" s="1">
        <v>10</v>
      </c>
      <c r="C304" s="6">
        <f t="shared" si="22"/>
        <v>0</v>
      </c>
      <c r="D304" s="6">
        <f>IF(C304*(1+($B$7/100)*((13-B304)/12))*POWER(1+$B$7/100,$B$9-$A$295)-C304&lt;=0,0,(C304*(1+($B$7/100)*((13-B304)/12))*POWER(1+$B$7/100,$B$9-$A$295)-C304))</f>
        <v>0</v>
      </c>
    </row>
    <row r="305" spans="1:4" ht="13.5">
      <c r="A305" s="4"/>
      <c r="B305" s="1">
        <v>11</v>
      </c>
      <c r="C305" s="6">
        <f t="shared" si="22"/>
        <v>0</v>
      </c>
      <c r="D305" s="6">
        <f>IF(C305*(1+($B$7/100)*((13-B305)/12))*POWER(1+$B$7/100,$B$9-$A$295)-C305&lt;=0,0,(C305*(1+($B$7/100)*((13-B305)/12))*POWER(1+$B$7/100,$B$9-$A$295)-C305))</f>
        <v>0</v>
      </c>
    </row>
    <row r="306" spans="1:4" ht="13.5">
      <c r="A306" s="5"/>
      <c r="B306" s="1">
        <v>12</v>
      </c>
      <c r="C306" s="6">
        <f t="shared" si="22"/>
        <v>0</v>
      </c>
      <c r="D306" s="6">
        <f>IF(C306*(1+($B$7/100)*((13-B306)/12))*POWER(1+$B$7/100,$B$9-$A$295)-C306&lt;=0,0,(C306*(1+($B$7/100)*((13-B306)/12))*POWER(1+$B$7/100,$B$9-$A$295)-C306))</f>
        <v>0</v>
      </c>
    </row>
    <row r="307" spans="1:4" ht="13.5">
      <c r="A307" s="3">
        <v>25</v>
      </c>
      <c r="B307" s="1">
        <v>1</v>
      </c>
      <c r="C307" s="6">
        <f>IF($B$9&gt;=A307,$B$8,0)</f>
        <v>0</v>
      </c>
      <c r="D307" s="6">
        <f>IF(C307*(1+($B$7/100)*((13-B307)/12))*POWER(1+$B$7/100,$B$9-$A$307)-C307&lt;=0,0,(C307*(1+($B$7/100)*((13-B307)/12))*POWER(1+$B$7/100,$B$9-$A$307)-C307))</f>
        <v>0</v>
      </c>
    </row>
    <row r="308" spans="1:4" ht="13.5">
      <c r="A308" s="4"/>
      <c r="B308" s="1">
        <v>2</v>
      </c>
      <c r="C308" s="6">
        <f>$C$307</f>
        <v>0</v>
      </c>
      <c r="D308" s="6">
        <f>IF(C308*(1+($B$7/100)*((13-B308)/12))*POWER(1+$B$7/100,$B$9-$A$307)-C308&lt;=0,0,(C308*(1+($B$7/100)*((13-B308)/12))*POWER(1+$B$7/100,$B$9-$A$307)-C308))</f>
        <v>0</v>
      </c>
    </row>
    <row r="309" spans="1:4" ht="13.5">
      <c r="A309" s="4"/>
      <c r="B309" s="1">
        <v>3</v>
      </c>
      <c r="C309" s="6">
        <f>$C$307</f>
        <v>0</v>
      </c>
      <c r="D309" s="6">
        <f>IF(C309*(1+($B$7/100)*((13-B309)/12))*POWER(1+$B$7/100,$B$9-$A$307)-C309&lt;=0,0,(C309*(1+($B$7/100)*((13-B309)/12))*POWER(1+$B$7/100,$B$9-$A$307)-C309))</f>
        <v>0</v>
      </c>
    </row>
    <row r="310" spans="1:4" ht="13.5">
      <c r="A310" s="4"/>
      <c r="B310" s="1">
        <v>4</v>
      </c>
      <c r="C310" s="6">
        <f>$C$307</f>
        <v>0</v>
      </c>
      <c r="D310" s="6">
        <f>IF(C310*(1+($B$7/100)*((13-B310)/12))*POWER(1+$B$7/100,$B$9-$A$307)-C310&lt;=0,0,(C310*(1+($B$7/100)*((13-B310)/12))*POWER(1+$B$7/100,$B$9-$A$307)-C310))</f>
        <v>0</v>
      </c>
    </row>
    <row r="311" spans="1:4" ht="13.5">
      <c r="A311" s="4"/>
      <c r="B311" s="1">
        <v>5</v>
      </c>
      <c r="C311" s="6">
        <f>$C$307</f>
        <v>0</v>
      </c>
      <c r="D311" s="6">
        <f>IF(C311*(1+($B$7/100)*((13-B311)/12))*POWER(1+$B$7/100,$B$9-$A$307)-C311&lt;=0,0,(C311*(1+($B$7/100)*((13-B311)/12))*POWER(1+$B$7/100,$B$9-$A$307)-C311))</f>
        <v>0</v>
      </c>
    </row>
    <row r="312" spans="1:4" ht="13.5">
      <c r="A312" s="4"/>
      <c r="B312" s="1">
        <v>6</v>
      </c>
      <c r="C312" s="6">
        <f>$C$307</f>
        <v>0</v>
      </c>
      <c r="D312" s="6">
        <f>IF(C312*(1+($B$7/100)*((13-B312)/12))*POWER(1+$B$7/100,$B$9-$A$307)-C312&lt;=0,0,(C312*(1+($B$7/100)*((13-B312)/12))*POWER(1+$B$7/100,$B$9-$A$307)-C312))</f>
        <v>0</v>
      </c>
    </row>
    <row r="313" spans="1:4" ht="13.5">
      <c r="A313" s="4"/>
      <c r="B313" s="1">
        <v>7</v>
      </c>
      <c r="C313" s="6">
        <f>$C$307</f>
        <v>0</v>
      </c>
      <c r="D313" s="6">
        <f>IF(C313*(1+($B$7/100)*((13-B313)/12))*POWER(1+$B$7/100,$B$9-$A$307)-C313&lt;=0,0,(C313*(1+($B$7/100)*((13-B313)/12))*POWER(1+$B$7/100,$B$9-$A$307)-C313))</f>
        <v>0</v>
      </c>
    </row>
    <row r="314" spans="1:4" ht="13.5">
      <c r="A314" s="4"/>
      <c r="B314" s="1">
        <v>8</v>
      </c>
      <c r="C314" s="6">
        <f>$C$307</f>
        <v>0</v>
      </c>
      <c r="D314" s="6">
        <f>IF(C314*(1+($B$7/100)*((13-B314)/12))*POWER(1+$B$7/100,$B$9-$A$307)-C314&lt;=0,0,(C314*(1+($B$7/100)*((13-B314)/12))*POWER(1+$B$7/100,$B$9-$A$307)-C314))</f>
        <v>0</v>
      </c>
    </row>
    <row r="315" spans="1:4" ht="13.5">
      <c r="A315" s="4"/>
      <c r="B315" s="1">
        <v>9</v>
      </c>
      <c r="C315" s="6">
        <f>$C$307</f>
        <v>0</v>
      </c>
      <c r="D315" s="6">
        <f>IF(C315*(1+($B$7/100)*((13-B315)/12))*POWER(1+$B$7/100,$B$9-$A$307)-C315&lt;=0,0,(C315*(1+($B$7/100)*((13-B315)/12))*POWER(1+$B$7/100,$B$9-$A$307)-C315))</f>
        <v>0</v>
      </c>
    </row>
    <row r="316" spans="1:4" ht="13.5">
      <c r="A316" s="4"/>
      <c r="B316" s="1">
        <v>10</v>
      </c>
      <c r="C316" s="6">
        <f>$C$307</f>
        <v>0</v>
      </c>
      <c r="D316" s="6">
        <f>IF(C316*(1+($B$7/100)*((13-B316)/12))*POWER(1+$B$7/100,$B$9-$A$307)-C316&lt;=0,0,(C316*(1+($B$7/100)*((13-B316)/12))*POWER(1+$B$7/100,$B$9-$A$307)-C316))</f>
        <v>0</v>
      </c>
    </row>
    <row r="317" spans="1:4" ht="13.5">
      <c r="A317" s="4"/>
      <c r="B317" s="1">
        <v>11</v>
      </c>
      <c r="C317" s="6">
        <f>$C$307</f>
        <v>0</v>
      </c>
      <c r="D317" s="6">
        <f>IF(C317*(1+($B$7/100)*((13-B317)/12))*POWER(1+$B$7/100,$B$9-$A$307)-C317&lt;=0,0,(C317*(1+($B$7/100)*((13-B317)/12))*POWER(1+$B$7/100,$B$9-$A$307)-C317))</f>
        <v>0</v>
      </c>
    </row>
    <row r="318" spans="1:4" ht="13.5">
      <c r="A318" s="5"/>
      <c r="B318" s="1">
        <v>12</v>
      </c>
      <c r="C318" s="6">
        <f>$C$307</f>
        <v>0</v>
      </c>
      <c r="D318" s="6">
        <f>IF(C318*(1+($B$7/100)*((13-B318)/12))*POWER(1+$B$7/100,$B$9-$A$307)-C318&lt;=0,0,(C318*(1+($B$7/100)*((13-B318)/12))*POWER(1+$B$7/100,$B$9-$A$307)-C318))</f>
        <v>0</v>
      </c>
    </row>
    <row r="319" spans="1:4" ht="13.5">
      <c r="A319" s="3">
        <v>26</v>
      </c>
      <c r="B319" s="1">
        <v>1</v>
      </c>
      <c r="C319" s="6">
        <f>IF($B$9&gt;=A319,$B$8,0)</f>
        <v>0</v>
      </c>
      <c r="D319" s="6">
        <f>IF(C319*(1+($B$7/100)*((13-B319)/12))*POWER(1+$B$7/100,$B$9-$A$319)-C319&lt;=0,0,(C319*(1+($B$7/100)*((13-B319)/12))*POWER(1+$B$7/100,$B$9-$A$319)-C319))</f>
        <v>0</v>
      </c>
    </row>
    <row r="320" spans="1:4" ht="13.5">
      <c r="A320" s="4"/>
      <c r="B320" s="1">
        <v>2</v>
      </c>
      <c r="C320" s="6">
        <f>$C$319</f>
        <v>0</v>
      </c>
      <c r="D320" s="6">
        <f>IF(C320*(1+($B$7/100)*((13-B320)/12))*POWER(1+$B$7/100,$B$9-$A$319)-C320&lt;=0,0,(C320*(1+($B$7/100)*((13-B320)/12))*POWER(1+$B$7/100,$B$9-$A$319)-C320))</f>
        <v>0</v>
      </c>
    </row>
    <row r="321" spans="1:4" ht="13.5">
      <c r="A321" s="4"/>
      <c r="B321" s="1">
        <v>3</v>
      </c>
      <c r="C321" s="6">
        <f aca="true" t="shared" si="23" ref="C321:C332">$C$319</f>
        <v>0</v>
      </c>
      <c r="D321" s="6">
        <f>IF(C321*(1+($B$7/100)*((13-B321)/12))*POWER(1+$B$7/100,$B$9-$A$319)-C321&lt;=0,0,(C321*(1+($B$7/100)*((13-B321)/12))*POWER(1+$B$7/100,$B$9-$A$319)-C321))</f>
        <v>0</v>
      </c>
    </row>
    <row r="322" spans="1:4" ht="13.5">
      <c r="A322" s="4"/>
      <c r="B322" s="1">
        <v>4</v>
      </c>
      <c r="C322" s="6">
        <f t="shared" si="23"/>
        <v>0</v>
      </c>
      <c r="D322" s="6">
        <f>IF(C322*(1+($B$7/100)*((13-B322)/12))*POWER(1+$B$7/100,$B$9-$A$319)-C322&lt;=0,0,(C322*(1+($B$7/100)*((13-B322)/12))*POWER(1+$B$7/100,$B$9-$A$319)-C322))</f>
        <v>0</v>
      </c>
    </row>
    <row r="323" spans="1:4" ht="13.5">
      <c r="A323" s="4"/>
      <c r="B323" s="1">
        <v>5</v>
      </c>
      <c r="C323" s="6">
        <f t="shared" si="23"/>
        <v>0</v>
      </c>
      <c r="D323" s="6">
        <f>IF(C323*(1+($B$7/100)*((13-B323)/12))*POWER(1+$B$7/100,$B$9-$A$319)-C323&lt;=0,0,(C323*(1+($B$7/100)*((13-B323)/12))*POWER(1+$B$7/100,$B$9-$A$319)-C323))</f>
        <v>0</v>
      </c>
    </row>
    <row r="324" spans="1:4" ht="13.5">
      <c r="A324" s="4"/>
      <c r="B324" s="1">
        <v>6</v>
      </c>
      <c r="C324" s="6">
        <f t="shared" si="23"/>
        <v>0</v>
      </c>
      <c r="D324" s="6">
        <f>IF(C324*(1+($B$7/100)*((13-B324)/12))*POWER(1+$B$7/100,$B$9-$A$319)-C324&lt;=0,0,(C324*(1+($B$7/100)*((13-B324)/12))*POWER(1+$B$7/100,$B$9-$A$319)-C324))</f>
        <v>0</v>
      </c>
    </row>
    <row r="325" spans="1:4" ht="13.5">
      <c r="A325" s="4"/>
      <c r="B325" s="1">
        <v>7</v>
      </c>
      <c r="C325" s="6">
        <f t="shared" si="23"/>
        <v>0</v>
      </c>
      <c r="D325" s="6">
        <f>IF(C325*(1+($B$7/100)*((13-B325)/12))*POWER(1+$B$7/100,$B$9-$A$319)-C325&lt;=0,0,(C325*(1+($B$7/100)*((13-B325)/12))*POWER(1+$B$7/100,$B$9-$A$319)-C325))</f>
        <v>0</v>
      </c>
    </row>
    <row r="326" spans="1:4" ht="13.5">
      <c r="A326" s="4"/>
      <c r="B326" s="1">
        <v>8</v>
      </c>
      <c r="C326" s="6">
        <f t="shared" si="23"/>
        <v>0</v>
      </c>
      <c r="D326" s="6">
        <f>IF(C326*(1+($B$7/100)*((13-B326)/12))*POWER(1+$B$7/100,$B$9-$A$319)-C326&lt;=0,0,(C326*(1+($B$7/100)*((13-B326)/12))*POWER(1+$B$7/100,$B$9-$A$319)-C326))</f>
        <v>0</v>
      </c>
    </row>
    <row r="327" spans="1:4" ht="13.5">
      <c r="A327" s="4"/>
      <c r="B327" s="1">
        <v>9</v>
      </c>
      <c r="C327" s="6">
        <f t="shared" si="23"/>
        <v>0</v>
      </c>
      <c r="D327" s="6">
        <f>IF(C327*(1+($B$7/100)*((13-B327)/12))*POWER(1+$B$7/100,$B$9-$A$319)-C327&lt;=0,0,(C327*(1+($B$7/100)*((13-B327)/12))*POWER(1+$B$7/100,$B$9-$A$319)-C327))</f>
        <v>0</v>
      </c>
    </row>
    <row r="328" spans="1:4" ht="13.5">
      <c r="A328" s="4"/>
      <c r="B328" s="1">
        <v>10</v>
      </c>
      <c r="C328" s="6">
        <f t="shared" si="23"/>
        <v>0</v>
      </c>
      <c r="D328" s="6">
        <f>IF(C328*(1+($B$7/100)*((13-B328)/12))*POWER(1+$B$7/100,$B$9-$A$319)-C328&lt;=0,0,(C328*(1+($B$7/100)*((13-B328)/12))*POWER(1+$B$7/100,$B$9-$A$319)-C328))</f>
        <v>0</v>
      </c>
    </row>
    <row r="329" spans="1:4" ht="13.5">
      <c r="A329" s="4"/>
      <c r="B329" s="1">
        <v>11</v>
      </c>
      <c r="C329" s="6">
        <f t="shared" si="23"/>
        <v>0</v>
      </c>
      <c r="D329" s="6">
        <f>IF(C329*(1+($B$7/100)*((13-B329)/12))*POWER(1+$B$7/100,$B$9-$A$319)-C329&lt;=0,0,(C329*(1+($B$7/100)*((13-B329)/12))*POWER(1+$B$7/100,$B$9-$A$319)-C329))</f>
        <v>0</v>
      </c>
    </row>
    <row r="330" spans="1:4" ht="13.5">
      <c r="A330" s="5"/>
      <c r="B330" s="1">
        <v>12</v>
      </c>
      <c r="C330" s="6">
        <f t="shared" si="23"/>
        <v>0</v>
      </c>
      <c r="D330" s="6">
        <f>IF(C330*(1+($B$7/100)*((13-B330)/12))*POWER(1+$B$7/100,$B$9-$A$319)-C330&lt;=0,0,(C330*(1+($B$7/100)*((13-B330)/12))*POWER(1+$B$7/100,$B$9-$A$319)-C330))</f>
        <v>0</v>
      </c>
    </row>
    <row r="331" spans="1:4" ht="13.5">
      <c r="A331" s="3">
        <v>27</v>
      </c>
      <c r="B331" s="1">
        <v>1</v>
      </c>
      <c r="C331" s="6">
        <f>IF($B$9&gt;=A331,$B$8,0)</f>
        <v>0</v>
      </c>
      <c r="D331" s="6">
        <f>IF(C331*(1+($B$7/100)*((13-B331)/12))*POWER(1+$B$7/100,$B$9-$A$331)-C331&lt;=0,0,(C331*(1+($B$7/100)*((13-B331)/12))*POWER(1+$B$7/100,$B$9-$A$331)-C331))</f>
        <v>0</v>
      </c>
    </row>
    <row r="332" spans="1:4" ht="13.5">
      <c r="A332" s="4"/>
      <c r="B332" s="1">
        <v>2</v>
      </c>
      <c r="C332" s="6">
        <f>$C$331</f>
        <v>0</v>
      </c>
      <c r="D332" s="6">
        <f>IF(C332*(1+($B$7/100)*((13-B332)/12))*POWER(1+$B$7/100,$B$9-$A$331)-C332&lt;=0,0,(C332*(1+($B$7/100)*((13-B332)/12))*POWER(1+$B$7/100,$B$9-$A$331)-C332))</f>
        <v>0</v>
      </c>
    </row>
    <row r="333" spans="1:4" ht="13.5">
      <c r="A333" s="4"/>
      <c r="B333" s="1">
        <v>3</v>
      </c>
      <c r="C333" s="6">
        <f aca="true" t="shared" si="24" ref="C333:C344">$C$331</f>
        <v>0</v>
      </c>
      <c r="D333" s="6">
        <f>IF(C333*(1+($B$7/100)*((13-B333)/12))*POWER(1+$B$7/100,$B$9-$A$331)-C333&lt;=0,0,(C333*(1+($B$7/100)*((13-B333)/12))*POWER(1+$B$7/100,$B$9-$A$331)-C333))</f>
        <v>0</v>
      </c>
    </row>
    <row r="334" spans="1:4" ht="13.5">
      <c r="A334" s="4"/>
      <c r="B334" s="1">
        <v>4</v>
      </c>
      <c r="C334" s="6">
        <f t="shared" si="24"/>
        <v>0</v>
      </c>
      <c r="D334" s="6">
        <f>IF(C334*(1+($B$7/100)*((13-B334)/12))*POWER(1+$B$7/100,$B$9-$A$331)-C334&lt;=0,0,(C334*(1+($B$7/100)*((13-B334)/12))*POWER(1+$B$7/100,$B$9-$A$331)-C334))</f>
        <v>0</v>
      </c>
    </row>
    <row r="335" spans="1:4" ht="13.5">
      <c r="A335" s="4"/>
      <c r="B335" s="1">
        <v>5</v>
      </c>
      <c r="C335" s="6">
        <f t="shared" si="24"/>
        <v>0</v>
      </c>
      <c r="D335" s="6">
        <f>IF(C335*(1+($B$7/100)*((13-B335)/12))*POWER(1+$B$7/100,$B$9-$A$331)-C335&lt;=0,0,(C335*(1+($B$7/100)*((13-B335)/12))*POWER(1+$B$7/100,$B$9-$A$331)-C335))</f>
        <v>0</v>
      </c>
    </row>
    <row r="336" spans="1:4" ht="13.5">
      <c r="A336" s="4"/>
      <c r="B336" s="1">
        <v>6</v>
      </c>
      <c r="C336" s="6">
        <f t="shared" si="24"/>
        <v>0</v>
      </c>
      <c r="D336" s="6">
        <f>IF(C336*(1+($B$7/100)*((13-B336)/12))*POWER(1+$B$7/100,$B$9-$A$331)-C336&lt;=0,0,(C336*(1+($B$7/100)*((13-B336)/12))*POWER(1+$B$7/100,$B$9-$A$331)-C336))</f>
        <v>0</v>
      </c>
    </row>
    <row r="337" spans="1:4" ht="13.5">
      <c r="A337" s="4"/>
      <c r="B337" s="1">
        <v>7</v>
      </c>
      <c r="C337" s="6">
        <f t="shared" si="24"/>
        <v>0</v>
      </c>
      <c r="D337" s="6">
        <f>IF(C337*(1+($B$7/100)*((13-B337)/12))*POWER(1+$B$7/100,$B$9-$A$331)-C337&lt;=0,0,(C337*(1+($B$7/100)*((13-B337)/12))*POWER(1+$B$7/100,$B$9-$A$331)-C337))</f>
        <v>0</v>
      </c>
    </row>
    <row r="338" spans="1:4" ht="13.5">
      <c r="A338" s="4"/>
      <c r="B338" s="1">
        <v>8</v>
      </c>
      <c r="C338" s="6">
        <f t="shared" si="24"/>
        <v>0</v>
      </c>
      <c r="D338" s="6">
        <f>IF(C338*(1+($B$7/100)*((13-B338)/12))*POWER(1+$B$7/100,$B$9-$A$331)-C338&lt;=0,0,(C338*(1+($B$7/100)*((13-B338)/12))*POWER(1+$B$7/100,$B$9-$A$331)-C338))</f>
        <v>0</v>
      </c>
    </row>
    <row r="339" spans="1:4" ht="13.5">
      <c r="A339" s="4"/>
      <c r="B339" s="1">
        <v>9</v>
      </c>
      <c r="C339" s="6">
        <f t="shared" si="24"/>
        <v>0</v>
      </c>
      <c r="D339" s="6">
        <f>IF(C339*(1+($B$7/100)*((13-B339)/12))*POWER(1+$B$7/100,$B$9-$A$331)-C339&lt;=0,0,(C339*(1+($B$7/100)*((13-B339)/12))*POWER(1+$B$7/100,$B$9-$A$331)-C339))</f>
        <v>0</v>
      </c>
    </row>
    <row r="340" spans="1:4" ht="13.5">
      <c r="A340" s="4"/>
      <c r="B340" s="1">
        <v>10</v>
      </c>
      <c r="C340" s="6">
        <f t="shared" si="24"/>
        <v>0</v>
      </c>
      <c r="D340" s="6">
        <f>IF(C340*(1+($B$7/100)*((13-B340)/12))*POWER(1+$B$7/100,$B$9-$A$331)-C340&lt;=0,0,(C340*(1+($B$7/100)*((13-B340)/12))*POWER(1+$B$7/100,$B$9-$A$331)-C340))</f>
        <v>0</v>
      </c>
    </row>
    <row r="341" spans="1:4" ht="13.5">
      <c r="A341" s="4"/>
      <c r="B341" s="1">
        <v>11</v>
      </c>
      <c r="C341" s="6">
        <f t="shared" si="24"/>
        <v>0</v>
      </c>
      <c r="D341" s="6">
        <f>IF(C341*(1+($B$7/100)*((13-B341)/12))*POWER(1+$B$7/100,$B$9-$A$331)-C341&lt;=0,0,(C341*(1+($B$7/100)*((13-B341)/12))*POWER(1+$B$7/100,$B$9-$A$331)-C341))</f>
        <v>0</v>
      </c>
    </row>
    <row r="342" spans="1:4" ht="13.5">
      <c r="A342" s="5"/>
      <c r="B342" s="1">
        <v>12</v>
      </c>
      <c r="C342" s="6">
        <f t="shared" si="24"/>
        <v>0</v>
      </c>
      <c r="D342" s="6">
        <f>IF(C342*(1+($B$7/100)*((13-B342)/12))*POWER(1+$B$7/100,$B$9-$A$331)-C342&lt;=0,0,(C342*(1+($B$7/100)*((13-B342)/12))*POWER(1+$B$7/100,$B$9-$A$331)-C342))</f>
        <v>0</v>
      </c>
    </row>
    <row r="343" spans="1:4" ht="13.5">
      <c r="A343" s="3">
        <v>28</v>
      </c>
      <c r="B343" s="1">
        <v>1</v>
      </c>
      <c r="C343" s="6">
        <f>IF($B$9&gt;=A343,$B$8,0)</f>
        <v>0</v>
      </c>
      <c r="D343" s="6">
        <f>IF(C343*(1+($B$7/100)*((13-B343)/12))*POWER(1+$B$7/100,$B$9-$A$343)-C343&lt;=0,0,(C343*(1+($B$7/100)*((13-B343)/12))*POWER(1+$B$7/100,$B$9-$A$343)-C343))</f>
        <v>0</v>
      </c>
    </row>
    <row r="344" spans="1:4" ht="13.5">
      <c r="A344" s="4"/>
      <c r="B344" s="1">
        <v>2</v>
      </c>
      <c r="C344" s="6">
        <f>$C$343</f>
        <v>0</v>
      </c>
      <c r="D344" s="6">
        <f>IF(C344*(1+($B$7/100)*((13-B344)/12))*POWER(1+$B$7/100,$B$9-$A$343)-C344&lt;=0,0,(C344*(1+($B$7/100)*((13-B344)/12))*POWER(1+$B$7/100,$B$9-$A$343)-C344))</f>
        <v>0</v>
      </c>
    </row>
    <row r="345" spans="1:4" ht="13.5">
      <c r="A345" s="4"/>
      <c r="B345" s="1">
        <v>3</v>
      </c>
      <c r="C345" s="6">
        <f aca="true" t="shared" si="25" ref="C345:C356">$C$343</f>
        <v>0</v>
      </c>
      <c r="D345" s="6">
        <f>IF(C345*(1+($B$7/100)*((13-B345)/12))*POWER(1+$B$7/100,$B$9-$A$343)-C345&lt;=0,0,(C345*(1+($B$7/100)*((13-B345)/12))*POWER(1+$B$7/100,$B$9-$A$343)-C345))</f>
        <v>0</v>
      </c>
    </row>
    <row r="346" spans="1:4" ht="13.5">
      <c r="A346" s="4"/>
      <c r="B346" s="1">
        <v>4</v>
      </c>
      <c r="C346" s="6">
        <f t="shared" si="25"/>
        <v>0</v>
      </c>
      <c r="D346" s="6">
        <f>IF(C346*(1+($B$7/100)*((13-B346)/12))*POWER(1+$B$7/100,$B$9-$A$343)-C346&lt;=0,0,(C346*(1+($B$7/100)*((13-B346)/12))*POWER(1+$B$7/100,$B$9-$A$343)-C346))</f>
        <v>0</v>
      </c>
    </row>
    <row r="347" spans="1:4" ht="13.5">
      <c r="A347" s="4"/>
      <c r="B347" s="1">
        <v>5</v>
      </c>
      <c r="C347" s="6">
        <f t="shared" si="25"/>
        <v>0</v>
      </c>
      <c r="D347" s="6">
        <f>IF(C347*(1+($B$7/100)*((13-B347)/12))*POWER(1+$B$7/100,$B$9-$A$343)-C347&lt;=0,0,(C347*(1+($B$7/100)*((13-B347)/12))*POWER(1+$B$7/100,$B$9-$A$343)-C347))</f>
        <v>0</v>
      </c>
    </row>
    <row r="348" spans="1:4" ht="13.5">
      <c r="A348" s="4"/>
      <c r="B348" s="1">
        <v>6</v>
      </c>
      <c r="C348" s="6">
        <f t="shared" si="25"/>
        <v>0</v>
      </c>
      <c r="D348" s="6">
        <f>IF(C348*(1+($B$7/100)*((13-B348)/12))*POWER(1+$B$7/100,$B$9-$A$343)-C348&lt;=0,0,(C348*(1+($B$7/100)*((13-B348)/12))*POWER(1+$B$7/100,$B$9-$A$343)-C348))</f>
        <v>0</v>
      </c>
    </row>
    <row r="349" spans="1:4" ht="13.5">
      <c r="A349" s="4"/>
      <c r="B349" s="1">
        <v>7</v>
      </c>
      <c r="C349" s="6">
        <f t="shared" si="25"/>
        <v>0</v>
      </c>
      <c r="D349" s="6">
        <f>IF(C349*(1+($B$7/100)*((13-B349)/12))*POWER(1+$B$7/100,$B$9-$A$343)-C349&lt;=0,0,(C349*(1+($B$7/100)*((13-B349)/12))*POWER(1+$B$7/100,$B$9-$A$343)-C349))</f>
        <v>0</v>
      </c>
    </row>
    <row r="350" spans="1:4" ht="13.5">
      <c r="A350" s="4"/>
      <c r="B350" s="1">
        <v>8</v>
      </c>
      <c r="C350" s="6">
        <f t="shared" si="25"/>
        <v>0</v>
      </c>
      <c r="D350" s="6">
        <f>IF(C350*(1+($B$7/100)*((13-B350)/12))*POWER(1+$B$7/100,$B$9-$A$343)-C350&lt;=0,0,(C350*(1+($B$7/100)*((13-B350)/12))*POWER(1+$B$7/100,$B$9-$A$343)-C350))</f>
        <v>0</v>
      </c>
    </row>
    <row r="351" spans="1:4" ht="13.5">
      <c r="A351" s="4"/>
      <c r="B351" s="1">
        <v>9</v>
      </c>
      <c r="C351" s="6">
        <f t="shared" si="25"/>
        <v>0</v>
      </c>
      <c r="D351" s="6">
        <f>IF(C351*(1+($B$7/100)*((13-B351)/12))*POWER(1+$B$7/100,$B$9-$A$343)-C351&lt;=0,0,(C351*(1+($B$7/100)*((13-B351)/12))*POWER(1+$B$7/100,$B$9-$A$343)-C351))</f>
        <v>0</v>
      </c>
    </row>
    <row r="352" spans="1:4" ht="13.5">
      <c r="A352" s="4"/>
      <c r="B352" s="1">
        <v>10</v>
      </c>
      <c r="C352" s="6">
        <f t="shared" si="25"/>
        <v>0</v>
      </c>
      <c r="D352" s="6">
        <f>IF(C352*(1+($B$7/100)*((13-B352)/12))*POWER(1+$B$7/100,$B$9-$A$343)-C352&lt;=0,0,(C352*(1+($B$7/100)*((13-B352)/12))*POWER(1+$B$7/100,$B$9-$A$343)-C352))</f>
        <v>0</v>
      </c>
    </row>
    <row r="353" spans="1:4" ht="13.5">
      <c r="A353" s="4"/>
      <c r="B353" s="1">
        <v>11</v>
      </c>
      <c r="C353" s="6">
        <f t="shared" si="25"/>
        <v>0</v>
      </c>
      <c r="D353" s="6">
        <f>IF(C353*(1+($B$7/100)*((13-B353)/12))*POWER(1+$B$7/100,$B$9-$A$343)-C353&lt;=0,0,(C353*(1+($B$7/100)*((13-B353)/12))*POWER(1+$B$7/100,$B$9-$A$343)-C353))</f>
        <v>0</v>
      </c>
    </row>
    <row r="354" spans="1:4" ht="13.5">
      <c r="A354" s="5"/>
      <c r="B354" s="1">
        <v>12</v>
      </c>
      <c r="C354" s="6">
        <f t="shared" si="25"/>
        <v>0</v>
      </c>
      <c r="D354" s="6">
        <f>IF(C354*(1+($B$7/100)*((13-B354)/12))*POWER(1+$B$7/100,$B$9-$A$343)-C354&lt;=0,0,(C354*(1+($B$7/100)*((13-B354)/12))*POWER(1+$B$7/100,$B$9-$A$343)-C354))</f>
        <v>0</v>
      </c>
    </row>
    <row r="355" spans="1:4" ht="13.5">
      <c r="A355" s="3">
        <v>29</v>
      </c>
      <c r="B355" s="1">
        <v>1</v>
      </c>
      <c r="C355" s="6">
        <f>IF($B$9&gt;=A355,$B$8,0)</f>
        <v>0</v>
      </c>
      <c r="D355" s="6">
        <f>IF(C355*(1+($B$7/100)*((13-B355)/12))*POWER(1+$B$7/100,$B$9-$A$355)-C355&lt;=0,0,(C355*(1+($B$7/100)*((13-B355)/12))*POWER(1+$B$7/100,$B$9-$A$355)-C355))</f>
        <v>0</v>
      </c>
    </row>
    <row r="356" spans="1:4" ht="13.5">
      <c r="A356" s="4"/>
      <c r="B356" s="1">
        <v>2</v>
      </c>
      <c r="C356" s="6">
        <f>$C$355</f>
        <v>0</v>
      </c>
      <c r="D356" s="6">
        <f>IF(C356*(1+($B$7/100)*((13-B356)/12))*POWER(1+$B$7/100,$B$9-$A$355)-C356&lt;=0,0,(C356*(1+($B$7/100)*((13-B356)/12))*POWER(1+$B$7/100,$B$9-$A$355)-C356))</f>
        <v>0</v>
      </c>
    </row>
    <row r="357" spans="1:4" ht="13.5">
      <c r="A357" s="4"/>
      <c r="B357" s="1">
        <v>3</v>
      </c>
      <c r="C357" s="6">
        <f aca="true" t="shared" si="26" ref="C357:C368">$C$355</f>
        <v>0</v>
      </c>
      <c r="D357" s="6">
        <f>IF(C357*(1+($B$7/100)*((13-B357)/12))*POWER(1+$B$7/100,$B$9-$A$355)-C357&lt;=0,0,(C357*(1+($B$7/100)*((13-B357)/12))*POWER(1+$B$7/100,$B$9-$A$355)-C357))</f>
        <v>0</v>
      </c>
    </row>
    <row r="358" spans="1:4" ht="13.5">
      <c r="A358" s="4"/>
      <c r="B358" s="1">
        <v>4</v>
      </c>
      <c r="C358" s="6">
        <f t="shared" si="26"/>
        <v>0</v>
      </c>
      <c r="D358" s="6">
        <f>IF(C358*(1+($B$7/100)*((13-B358)/12))*POWER(1+$B$7/100,$B$9-$A$355)-C358&lt;=0,0,(C358*(1+($B$7/100)*((13-B358)/12))*POWER(1+$B$7/100,$B$9-$A$355)-C358))</f>
        <v>0</v>
      </c>
    </row>
    <row r="359" spans="1:4" ht="13.5">
      <c r="A359" s="4"/>
      <c r="B359" s="1">
        <v>5</v>
      </c>
      <c r="C359" s="6">
        <f t="shared" si="26"/>
        <v>0</v>
      </c>
      <c r="D359" s="6">
        <f>IF(C359*(1+($B$7/100)*((13-B359)/12))*POWER(1+$B$7/100,$B$9-$A$355)-C359&lt;=0,0,(C359*(1+($B$7/100)*((13-B359)/12))*POWER(1+$B$7/100,$B$9-$A$355)-C359))</f>
        <v>0</v>
      </c>
    </row>
    <row r="360" spans="1:4" ht="13.5">
      <c r="A360" s="4"/>
      <c r="B360" s="1">
        <v>6</v>
      </c>
      <c r="C360" s="6">
        <f t="shared" si="26"/>
        <v>0</v>
      </c>
      <c r="D360" s="6">
        <f>IF(C360*(1+($B$7/100)*((13-B360)/12))*POWER(1+$B$7/100,$B$9-$A$355)-C360&lt;=0,0,(C360*(1+($B$7/100)*((13-B360)/12))*POWER(1+$B$7/100,$B$9-$A$355)-C360))</f>
        <v>0</v>
      </c>
    </row>
    <row r="361" spans="1:4" ht="13.5">
      <c r="A361" s="4"/>
      <c r="B361" s="1">
        <v>7</v>
      </c>
      <c r="C361" s="6">
        <f t="shared" si="26"/>
        <v>0</v>
      </c>
      <c r="D361" s="6">
        <f>IF(C361*(1+($B$7/100)*((13-B361)/12))*POWER(1+$B$7/100,$B$9-$A$355)-C361&lt;=0,0,(C361*(1+($B$7/100)*((13-B361)/12))*POWER(1+$B$7/100,$B$9-$A$355)-C361))</f>
        <v>0</v>
      </c>
    </row>
    <row r="362" spans="1:4" ht="13.5">
      <c r="A362" s="4"/>
      <c r="B362" s="1">
        <v>8</v>
      </c>
      <c r="C362" s="6">
        <f t="shared" si="26"/>
        <v>0</v>
      </c>
      <c r="D362" s="6">
        <f>IF(C362*(1+($B$7/100)*((13-B362)/12))*POWER(1+$B$7/100,$B$9-$A$355)-C362&lt;=0,0,(C362*(1+($B$7/100)*((13-B362)/12))*POWER(1+$B$7/100,$B$9-$A$355)-C362))</f>
        <v>0</v>
      </c>
    </row>
    <row r="363" spans="1:4" ht="13.5">
      <c r="A363" s="4"/>
      <c r="B363" s="1">
        <v>9</v>
      </c>
      <c r="C363" s="6">
        <f t="shared" si="26"/>
        <v>0</v>
      </c>
      <c r="D363" s="6">
        <f>IF(C363*(1+($B$7/100)*((13-B363)/12))*POWER(1+$B$7/100,$B$9-$A$355)-C363&lt;=0,0,(C363*(1+($B$7/100)*((13-B363)/12))*POWER(1+$B$7/100,$B$9-$A$355)-C363))</f>
        <v>0</v>
      </c>
    </row>
    <row r="364" spans="1:4" ht="13.5">
      <c r="A364" s="4"/>
      <c r="B364" s="1">
        <v>10</v>
      </c>
      <c r="C364" s="6">
        <f t="shared" si="26"/>
        <v>0</v>
      </c>
      <c r="D364" s="6">
        <f>IF(C364*(1+($B$7/100)*((13-B364)/12))*POWER(1+$B$7/100,$B$9-$A$355)-C364&lt;=0,0,(C364*(1+($B$7/100)*((13-B364)/12))*POWER(1+$B$7/100,$B$9-$A$355)-C364))</f>
        <v>0</v>
      </c>
    </row>
    <row r="365" spans="1:4" ht="13.5">
      <c r="A365" s="4"/>
      <c r="B365" s="1">
        <v>11</v>
      </c>
      <c r="C365" s="6">
        <f t="shared" si="26"/>
        <v>0</v>
      </c>
      <c r="D365" s="6">
        <f>IF(C365*(1+($B$7/100)*((13-B365)/12))*POWER(1+$B$7/100,$B$9-$A$355)-C365&lt;=0,0,(C365*(1+($B$7/100)*((13-B365)/12))*POWER(1+$B$7/100,$B$9-$A$355)-C365))</f>
        <v>0</v>
      </c>
    </row>
    <row r="366" spans="1:4" ht="13.5">
      <c r="A366" s="5"/>
      <c r="B366" s="1">
        <v>12</v>
      </c>
      <c r="C366" s="6">
        <f t="shared" si="26"/>
        <v>0</v>
      </c>
      <c r="D366" s="6">
        <f>IF(C366*(1+($B$7/100)*((13-B366)/12))*POWER(1+$B$7/100,$B$9-$A$355)-C366&lt;=0,0,(C366*(1+($B$7/100)*((13-B366)/12))*POWER(1+$B$7/100,$B$9-$A$355)-C366))</f>
        <v>0</v>
      </c>
    </row>
    <row r="367" spans="1:4" ht="13.5">
      <c r="A367" s="3">
        <v>30</v>
      </c>
      <c r="B367" s="1">
        <v>1</v>
      </c>
      <c r="C367" s="6">
        <f>IF($B$9&gt;=A367,$B$8,0)</f>
        <v>0</v>
      </c>
      <c r="D367" s="6">
        <f>IF(C367*(1+($B$7/100)*((13-B367)/12))*POWER(1+$B$7/100,$B$9-$A$367)-C367&lt;=0,0,(C367*(1+($B$7/100)*((13-B367)/12))*POWER(1+$B$7/100,$B$9-$A$367)-C367))</f>
        <v>0</v>
      </c>
    </row>
    <row r="368" spans="1:4" ht="13.5">
      <c r="A368" s="4"/>
      <c r="B368" s="1">
        <v>2</v>
      </c>
      <c r="C368" s="6">
        <f>$C$367</f>
        <v>0</v>
      </c>
      <c r="D368" s="6">
        <f>IF(C368*(1+($B$7/100)*((13-B368)/12))*POWER(1+$B$7/100,$B$9-$A$367)-C368&lt;=0,0,(C368*(1+($B$7/100)*((13-B368)/12))*POWER(1+$B$7/100,$B$9-$A$367)-C368))</f>
        <v>0</v>
      </c>
    </row>
    <row r="369" spans="1:4" ht="13.5">
      <c r="A369" s="4"/>
      <c r="B369" s="1">
        <v>3</v>
      </c>
      <c r="C369" s="6">
        <f aca="true" t="shared" si="27" ref="C369:C380">$C$367</f>
        <v>0</v>
      </c>
      <c r="D369" s="6">
        <f>IF(C369*(1+($B$7/100)*((13-B369)/12))*POWER(1+$B$7/100,$B$9-$A$367)-C369&lt;=0,0,(C369*(1+($B$7/100)*((13-B369)/12))*POWER(1+$B$7/100,$B$9-$A$367)-C369))</f>
        <v>0</v>
      </c>
    </row>
    <row r="370" spans="1:4" ht="13.5">
      <c r="A370" s="4"/>
      <c r="B370" s="1">
        <v>4</v>
      </c>
      <c r="C370" s="6">
        <f t="shared" si="27"/>
        <v>0</v>
      </c>
      <c r="D370" s="6">
        <f>IF(C370*(1+($B$7/100)*((13-B370)/12))*POWER(1+$B$7/100,$B$9-$A$367)-C370&lt;=0,0,(C370*(1+($B$7/100)*((13-B370)/12))*POWER(1+$B$7/100,$B$9-$A$367)-C370))</f>
        <v>0</v>
      </c>
    </row>
    <row r="371" spans="1:4" ht="13.5">
      <c r="A371" s="4"/>
      <c r="B371" s="1">
        <v>5</v>
      </c>
      <c r="C371" s="6">
        <f t="shared" si="27"/>
        <v>0</v>
      </c>
      <c r="D371" s="6">
        <f>IF(C371*(1+($B$7/100)*((13-B371)/12))*POWER(1+$B$7/100,$B$9-$A$367)-C371&lt;=0,0,(C371*(1+($B$7/100)*((13-B371)/12))*POWER(1+$B$7/100,$B$9-$A$367)-C371))</f>
        <v>0</v>
      </c>
    </row>
    <row r="372" spans="1:4" ht="13.5">
      <c r="A372" s="4"/>
      <c r="B372" s="1">
        <v>6</v>
      </c>
      <c r="C372" s="6">
        <f t="shared" si="27"/>
        <v>0</v>
      </c>
      <c r="D372" s="6">
        <f>IF(C372*(1+($B$7/100)*((13-B372)/12))*POWER(1+$B$7/100,$B$9-$A$367)-C372&lt;=0,0,(C372*(1+($B$7/100)*((13-B372)/12))*POWER(1+$B$7/100,$B$9-$A$367)-C372))</f>
        <v>0</v>
      </c>
    </row>
    <row r="373" spans="1:4" ht="13.5">
      <c r="A373" s="4"/>
      <c r="B373" s="1">
        <v>7</v>
      </c>
      <c r="C373" s="6">
        <f t="shared" si="27"/>
        <v>0</v>
      </c>
      <c r="D373" s="6">
        <f>IF(C373*(1+($B$7/100)*((13-B373)/12))*POWER(1+$B$7/100,$B$9-$A$367)-C373&lt;=0,0,(C373*(1+($B$7/100)*((13-B373)/12))*POWER(1+$B$7/100,$B$9-$A$367)-C373))</f>
        <v>0</v>
      </c>
    </row>
    <row r="374" spans="1:4" ht="13.5">
      <c r="A374" s="4"/>
      <c r="B374" s="1">
        <v>8</v>
      </c>
      <c r="C374" s="6">
        <f t="shared" si="27"/>
        <v>0</v>
      </c>
      <c r="D374" s="6">
        <f>IF(C374*(1+($B$7/100)*((13-B374)/12))*POWER(1+$B$7/100,$B$9-$A$367)-C374&lt;=0,0,(C374*(1+($B$7/100)*((13-B374)/12))*POWER(1+$B$7/100,$B$9-$A$367)-C374))</f>
        <v>0</v>
      </c>
    </row>
    <row r="375" spans="1:4" ht="13.5">
      <c r="A375" s="4"/>
      <c r="B375" s="1">
        <v>9</v>
      </c>
      <c r="C375" s="6">
        <f t="shared" si="27"/>
        <v>0</v>
      </c>
      <c r="D375" s="6">
        <f>IF(C375*(1+($B$7/100)*((13-B375)/12))*POWER(1+$B$7/100,$B$9-$A$367)-C375&lt;=0,0,(C375*(1+($B$7/100)*((13-B375)/12))*POWER(1+$B$7/100,$B$9-$A$367)-C375))</f>
        <v>0</v>
      </c>
    </row>
    <row r="376" spans="1:4" ht="13.5">
      <c r="A376" s="4"/>
      <c r="B376" s="1">
        <v>10</v>
      </c>
      <c r="C376" s="6">
        <f t="shared" si="27"/>
        <v>0</v>
      </c>
      <c r="D376" s="6">
        <f>IF(C376*(1+($B$7/100)*((13-B376)/12))*POWER(1+$B$7/100,$B$9-$A$367)-C376&lt;=0,0,(C376*(1+($B$7/100)*((13-B376)/12))*POWER(1+$B$7/100,$B$9-$A$367)-C376))</f>
        <v>0</v>
      </c>
    </row>
    <row r="377" spans="1:4" ht="13.5">
      <c r="A377" s="4"/>
      <c r="B377" s="1">
        <v>11</v>
      </c>
      <c r="C377" s="6">
        <f t="shared" si="27"/>
        <v>0</v>
      </c>
      <c r="D377" s="6">
        <f>IF(C377*(1+($B$7/100)*((13-B377)/12))*POWER(1+$B$7/100,$B$9-$A$367)-C377&lt;=0,0,(C377*(1+($B$7/100)*((13-B377)/12))*POWER(1+$B$7/100,$B$9-$A$367)-C377))</f>
        <v>0</v>
      </c>
    </row>
    <row r="378" spans="1:4" ht="13.5">
      <c r="A378" s="5"/>
      <c r="B378" s="1">
        <v>12</v>
      </c>
      <c r="C378" s="6">
        <f t="shared" si="27"/>
        <v>0</v>
      </c>
      <c r="D378" s="6">
        <f>IF(C378*(1+($B$7/100)*((13-B378)/12))*POWER(1+$B$7/100,$B$9-$A$367)-C378&lt;=0,0,(C378*(1+($B$7/100)*((13-B378)/12))*POWER(1+$B$7/100,$B$9-$A$367)-C378))</f>
        <v>0</v>
      </c>
    </row>
    <row r="379" spans="1:4" ht="13.5">
      <c r="A379" s="3">
        <v>31</v>
      </c>
      <c r="B379" s="1">
        <v>1</v>
      </c>
      <c r="C379" s="6">
        <f>IF($B$9&gt;=A379,$B$8,0)</f>
        <v>0</v>
      </c>
      <c r="D379" s="6">
        <f>IF(C379*(1+($B$7/100)*((13-B379)/12))*POWER(1+$B$7/100,$B$9-$A$379)-C379&lt;=0,0,(C379*(1+($B$7/100)*((13-B379)/12))*POWER(1+$B$7/100,$B$9-$A$379)-C379))</f>
        <v>0</v>
      </c>
    </row>
    <row r="380" spans="1:4" ht="13.5">
      <c r="A380" s="4"/>
      <c r="B380" s="1">
        <v>2</v>
      </c>
      <c r="C380" s="6">
        <f>$C$379</f>
        <v>0</v>
      </c>
      <c r="D380" s="6">
        <f>IF(C380*(1+($B$7/100)*((13-B380)/12))*POWER(1+$B$7/100,$B$9-$A$379)-C380&lt;=0,0,(C380*(1+($B$7/100)*((13-B380)/12))*POWER(1+$B$7/100,$B$9-$A$379)-C380))</f>
        <v>0</v>
      </c>
    </row>
    <row r="381" spans="1:4" ht="13.5">
      <c r="A381" s="4"/>
      <c r="B381" s="1">
        <v>3</v>
      </c>
      <c r="C381" s="6">
        <f aca="true" t="shared" si="28" ref="C381:C392">$C$379</f>
        <v>0</v>
      </c>
      <c r="D381" s="6">
        <f>IF(C381*(1+($B$7/100)*((13-B381)/12))*POWER(1+$B$7/100,$B$9-$A$379)-C381&lt;=0,0,(C381*(1+($B$7/100)*((13-B381)/12))*POWER(1+$B$7/100,$B$9-$A$379)-C381))</f>
        <v>0</v>
      </c>
    </row>
    <row r="382" spans="1:4" ht="13.5">
      <c r="A382" s="4"/>
      <c r="B382" s="1">
        <v>4</v>
      </c>
      <c r="C382" s="6">
        <f t="shared" si="28"/>
        <v>0</v>
      </c>
      <c r="D382" s="6">
        <f>IF(C382*(1+($B$7/100)*((13-B382)/12))*POWER(1+$B$7/100,$B$9-$A$379)-C382&lt;=0,0,(C382*(1+($B$7/100)*((13-B382)/12))*POWER(1+$B$7/100,$B$9-$A$379)-C382))</f>
        <v>0</v>
      </c>
    </row>
    <row r="383" spans="1:4" ht="13.5">
      <c r="A383" s="4"/>
      <c r="B383" s="1">
        <v>5</v>
      </c>
      <c r="C383" s="6">
        <f t="shared" si="28"/>
        <v>0</v>
      </c>
      <c r="D383" s="6">
        <f>IF(C383*(1+($B$7/100)*((13-B383)/12))*POWER(1+$B$7/100,$B$9-$A$379)-C383&lt;=0,0,(C383*(1+($B$7/100)*((13-B383)/12))*POWER(1+$B$7/100,$B$9-$A$379)-C383))</f>
        <v>0</v>
      </c>
    </row>
    <row r="384" spans="1:4" ht="13.5">
      <c r="A384" s="4"/>
      <c r="B384" s="1">
        <v>6</v>
      </c>
      <c r="C384" s="6">
        <f t="shared" si="28"/>
        <v>0</v>
      </c>
      <c r="D384" s="6">
        <f>IF(C384*(1+($B$7/100)*((13-B384)/12))*POWER(1+$B$7/100,$B$9-$A$379)-C384&lt;=0,0,(C384*(1+($B$7/100)*((13-B384)/12))*POWER(1+$B$7/100,$B$9-$A$379)-C384))</f>
        <v>0</v>
      </c>
    </row>
    <row r="385" spans="1:4" ht="13.5">
      <c r="A385" s="4"/>
      <c r="B385" s="1">
        <v>7</v>
      </c>
      <c r="C385" s="6">
        <f t="shared" si="28"/>
        <v>0</v>
      </c>
      <c r="D385" s="6">
        <f>IF(C385*(1+($B$7/100)*((13-B385)/12))*POWER(1+$B$7/100,$B$9-$A$379)-C385&lt;=0,0,(C385*(1+($B$7/100)*((13-B385)/12))*POWER(1+$B$7/100,$B$9-$A$379)-C385))</f>
        <v>0</v>
      </c>
    </row>
    <row r="386" spans="1:4" ht="13.5">
      <c r="A386" s="4"/>
      <c r="B386" s="1">
        <v>8</v>
      </c>
      <c r="C386" s="6">
        <f t="shared" si="28"/>
        <v>0</v>
      </c>
      <c r="D386" s="6">
        <f>IF(C386*(1+($B$7/100)*((13-B386)/12))*POWER(1+$B$7/100,$B$9-$A$379)-C386&lt;=0,0,(C386*(1+($B$7/100)*((13-B386)/12))*POWER(1+$B$7/100,$B$9-$A$379)-C386))</f>
        <v>0</v>
      </c>
    </row>
    <row r="387" spans="1:4" ht="13.5">
      <c r="A387" s="4"/>
      <c r="B387" s="1">
        <v>9</v>
      </c>
      <c r="C387" s="6">
        <f t="shared" si="28"/>
        <v>0</v>
      </c>
      <c r="D387" s="6">
        <f>IF(C387*(1+($B$7/100)*((13-B387)/12))*POWER(1+$B$7/100,$B$9-$A$379)-C387&lt;=0,0,(C387*(1+($B$7/100)*((13-B387)/12))*POWER(1+$B$7/100,$B$9-$A$379)-C387))</f>
        <v>0</v>
      </c>
    </row>
    <row r="388" spans="1:4" ht="13.5">
      <c r="A388" s="4"/>
      <c r="B388" s="1">
        <v>10</v>
      </c>
      <c r="C388" s="6">
        <f t="shared" si="28"/>
        <v>0</v>
      </c>
      <c r="D388" s="6">
        <f>IF(C388*(1+($B$7/100)*((13-B388)/12))*POWER(1+$B$7/100,$B$9-$A$379)-C388&lt;=0,0,(C388*(1+($B$7/100)*((13-B388)/12))*POWER(1+$B$7/100,$B$9-$A$379)-C388))</f>
        <v>0</v>
      </c>
    </row>
    <row r="389" spans="1:4" ht="13.5">
      <c r="A389" s="4"/>
      <c r="B389" s="1">
        <v>11</v>
      </c>
      <c r="C389" s="6">
        <f t="shared" si="28"/>
        <v>0</v>
      </c>
      <c r="D389" s="6">
        <f>IF(C389*(1+($B$7/100)*((13-B389)/12))*POWER(1+$B$7/100,$B$9-$A$379)-C389&lt;=0,0,(C389*(1+($B$7/100)*((13-B389)/12))*POWER(1+$B$7/100,$B$9-$A$379)-C389))</f>
        <v>0</v>
      </c>
    </row>
    <row r="390" spans="1:4" ht="13.5">
      <c r="A390" s="5"/>
      <c r="B390" s="1">
        <v>12</v>
      </c>
      <c r="C390" s="6">
        <f t="shared" si="28"/>
        <v>0</v>
      </c>
      <c r="D390" s="6">
        <f>IF(C390*(1+($B$7/100)*((13-B390)/12))*POWER(1+$B$7/100,$B$9-$A$379)-C390&lt;=0,0,(C390*(1+($B$7/100)*((13-B390)/12))*POWER(1+$B$7/100,$B$9-$A$379)-C390))</f>
        <v>0</v>
      </c>
    </row>
    <row r="391" spans="1:4" ht="13.5">
      <c r="A391" s="3">
        <v>32</v>
      </c>
      <c r="B391" s="1">
        <v>1</v>
      </c>
      <c r="C391" s="6">
        <f>IF($B$9&gt;=A391,$B$8,0)</f>
        <v>0</v>
      </c>
      <c r="D391" s="6">
        <f>IF(C391*(1+($B$7/100)*((13-B391)/12))*POWER(1+$B$7/100,$B$9-$A$391)-C391&lt;=0,0,(C391*(1+($B$7/100)*((13-B391)/12))*POWER(1+$B$7/100,$B$9-$A$391)-C391))</f>
        <v>0</v>
      </c>
    </row>
    <row r="392" spans="1:4" ht="13.5">
      <c r="A392" s="4"/>
      <c r="B392" s="1">
        <v>2</v>
      </c>
      <c r="C392" s="6">
        <f>$C$391</f>
        <v>0</v>
      </c>
      <c r="D392" s="6">
        <f>IF(C392*(1+($B$7/100)*((13-B392)/12))*POWER(1+$B$7/100,$B$9-$A$391)-C392&lt;=0,0,(C392*(1+($B$7/100)*((13-B392)/12))*POWER(1+$B$7/100,$B$9-$A$391)-C392))</f>
        <v>0</v>
      </c>
    </row>
    <row r="393" spans="1:4" ht="13.5">
      <c r="A393" s="4"/>
      <c r="B393" s="1">
        <v>3</v>
      </c>
      <c r="C393" s="6">
        <f aca="true" t="shared" si="29" ref="C393:C401">$C$391</f>
        <v>0</v>
      </c>
      <c r="D393" s="6">
        <f>IF(C393*(1+($B$7/100)*((13-B393)/12))*POWER(1+$B$7/100,$B$9-$A$391)-C393&lt;=0,0,(C393*(1+($B$7/100)*((13-B393)/12))*POWER(1+$B$7/100,$B$9-$A$391)-C393))</f>
        <v>0</v>
      </c>
    </row>
    <row r="394" spans="1:4" ht="13.5">
      <c r="A394" s="4"/>
      <c r="B394" s="1">
        <v>4</v>
      </c>
      <c r="C394" s="6">
        <f t="shared" si="29"/>
        <v>0</v>
      </c>
      <c r="D394" s="6">
        <f>IF(C394*(1+($B$7/100)*((13-B394)/12))*POWER(1+$B$7/100,$B$9-$A$391)-C394&lt;=0,0,(C394*(1+($B$7/100)*((13-B394)/12))*POWER(1+$B$7/100,$B$9-$A$391)-C394))</f>
        <v>0</v>
      </c>
    </row>
    <row r="395" spans="1:4" ht="13.5">
      <c r="A395" s="4"/>
      <c r="B395" s="1">
        <v>5</v>
      </c>
      <c r="C395" s="6">
        <f t="shared" si="29"/>
        <v>0</v>
      </c>
      <c r="D395" s="6">
        <f>IF(C395*(1+($B$7/100)*((13-B395)/12))*POWER(1+$B$7/100,$B$9-$A$391)-C395&lt;=0,0,(C395*(1+($B$7/100)*((13-B395)/12))*POWER(1+$B$7/100,$B$9-$A$391)-C395))</f>
        <v>0</v>
      </c>
    </row>
    <row r="396" spans="1:4" ht="13.5">
      <c r="A396" s="4"/>
      <c r="B396" s="1">
        <v>6</v>
      </c>
      <c r="C396" s="6">
        <f t="shared" si="29"/>
        <v>0</v>
      </c>
      <c r="D396" s="6">
        <f>IF(C396*(1+($B$7/100)*((13-B396)/12))*POWER(1+$B$7/100,$B$9-$A$391)-C396&lt;=0,0,(C396*(1+($B$7/100)*((13-B396)/12))*POWER(1+$B$7/100,$B$9-$A$391)-C396))</f>
        <v>0</v>
      </c>
    </row>
    <row r="397" spans="1:4" ht="13.5">
      <c r="A397" s="4"/>
      <c r="B397" s="1">
        <v>7</v>
      </c>
      <c r="C397" s="6">
        <f t="shared" si="29"/>
        <v>0</v>
      </c>
      <c r="D397" s="6">
        <f>IF(C397*(1+($B$7/100)*((13-B397)/12))*POWER(1+$B$7/100,$B$9-$A$391)-C397&lt;=0,0,(C397*(1+($B$7/100)*((13-B397)/12))*POWER(1+$B$7/100,$B$9-$A$391)-C397))</f>
        <v>0</v>
      </c>
    </row>
    <row r="398" spans="1:4" ht="13.5">
      <c r="A398" s="4"/>
      <c r="B398" s="1">
        <v>8</v>
      </c>
      <c r="C398" s="6">
        <f t="shared" si="29"/>
        <v>0</v>
      </c>
      <c r="D398" s="6">
        <f>IF(C398*(1+($B$7/100)*((13-B398)/12))*POWER(1+$B$7/100,$B$9-$A$391)-C398&lt;=0,0,(C398*(1+($B$7/100)*((13-B398)/12))*POWER(1+$B$7/100,$B$9-$A$391)-C398))</f>
        <v>0</v>
      </c>
    </row>
    <row r="399" spans="1:4" ht="13.5">
      <c r="A399" s="4"/>
      <c r="B399" s="1">
        <v>9</v>
      </c>
      <c r="C399" s="6">
        <f t="shared" si="29"/>
        <v>0</v>
      </c>
      <c r="D399" s="6">
        <f>IF(C399*(1+($B$7/100)*((13-B399)/12))*POWER(1+$B$7/100,$B$9-$A$391)-C399&lt;=0,0,(C399*(1+($B$7/100)*((13-B399)/12))*POWER(1+$B$7/100,$B$9-$A$391)-C399))</f>
        <v>0</v>
      </c>
    </row>
    <row r="400" spans="1:4" ht="13.5">
      <c r="A400" s="4"/>
      <c r="B400" s="1">
        <v>10</v>
      </c>
      <c r="C400" s="6">
        <f t="shared" si="29"/>
        <v>0</v>
      </c>
      <c r="D400" s="6">
        <f>IF(C400*(1+($B$7/100)*((13-B400)/12))*POWER(1+$B$7/100,$B$9-$A$391)-C400&lt;=0,0,(C400*(1+($B$7/100)*((13-B400)/12))*POWER(1+$B$7/100,$B$9-$A$391)-C400))</f>
        <v>0</v>
      </c>
    </row>
    <row r="401" spans="1:4" ht="13.5">
      <c r="A401" s="4"/>
      <c r="B401" s="1">
        <v>11</v>
      </c>
      <c r="C401" s="6">
        <f t="shared" si="29"/>
        <v>0</v>
      </c>
      <c r="D401" s="6">
        <f>IF(C401*(1+($B$7/100)*((13-B401)/12))*POWER(1+$B$7/100,$B$9-$A$391)-C401&lt;=0,0,(C401*(1+($B$7/100)*((13-B401)/12))*POWER(1+$B$7/100,$B$9-$A$391)-C401))</f>
        <v>0</v>
      </c>
    </row>
    <row r="402" spans="1:4" ht="13.5">
      <c r="A402" s="5"/>
      <c r="B402" s="1">
        <v>12</v>
      </c>
      <c r="C402" s="6">
        <f>$C$391</f>
        <v>0</v>
      </c>
      <c r="D402" s="6">
        <f>IF(C402*(1+($B$7/100)*((13-B402)/12))*POWER(1+$B$7/100,$B$9-$A$391)-C402&lt;=0,0,(C402*(1+($B$7/100)*((13-B402)/12))*POWER(1+$B$7/100,$B$9-$A$391)-C402))</f>
        <v>0</v>
      </c>
    </row>
    <row r="403" spans="1:4" ht="13.5">
      <c r="A403" s="3">
        <v>33</v>
      </c>
      <c r="B403" s="1">
        <v>1</v>
      </c>
      <c r="C403" s="6">
        <f>IF($B$9&gt;=A403,$B$8,0)</f>
        <v>0</v>
      </c>
      <c r="D403" s="6">
        <f>IF(C403*(1+($B$7/100)*((13-B403)/12))*POWER(1+$B$7/100,$B$9-$A$403)-C403&lt;=0,0,(C403*(1+($B$7/100)*((13-B403)/12))*POWER(1+$B$7/100,$B$9-$A$403)-C403))</f>
        <v>0</v>
      </c>
    </row>
    <row r="404" spans="1:4" ht="13.5">
      <c r="A404" s="4"/>
      <c r="B404" s="1">
        <v>2</v>
      </c>
      <c r="C404" s="6">
        <f>$C$403</f>
        <v>0</v>
      </c>
      <c r="D404" s="6">
        <f>IF(C404*(1+($B$7/100)*((13-B404)/12))*POWER(1+$B$7/100,$B$9-$A$403)-C404&lt;=0,0,(C404*(1+($B$7/100)*((13-B404)/12))*POWER(1+$B$7/100,$B$9-$A$403)-C404))</f>
        <v>0</v>
      </c>
    </row>
    <row r="405" spans="1:4" ht="13.5">
      <c r="A405" s="4"/>
      <c r="B405" s="1">
        <v>3</v>
      </c>
      <c r="C405" s="6">
        <f aca="true" t="shared" si="30" ref="C405:C416">$C$403</f>
        <v>0</v>
      </c>
      <c r="D405" s="6">
        <f>IF(C405*(1+($B$7/100)*((13-B405)/12))*POWER(1+$B$7/100,$B$9-$A$403)-C405&lt;=0,0,(C405*(1+($B$7/100)*((13-B405)/12))*POWER(1+$B$7/100,$B$9-$A$403)-C405))</f>
        <v>0</v>
      </c>
    </row>
    <row r="406" spans="1:4" ht="13.5">
      <c r="A406" s="4"/>
      <c r="B406" s="1">
        <v>4</v>
      </c>
      <c r="C406" s="6">
        <f t="shared" si="30"/>
        <v>0</v>
      </c>
      <c r="D406" s="6">
        <f>IF(C406*(1+($B$7/100)*((13-B406)/12))*POWER(1+$B$7/100,$B$9-$A$403)-C406&lt;=0,0,(C406*(1+($B$7/100)*((13-B406)/12))*POWER(1+$B$7/100,$B$9-$A$403)-C406))</f>
        <v>0</v>
      </c>
    </row>
    <row r="407" spans="1:4" ht="13.5">
      <c r="A407" s="4"/>
      <c r="B407" s="1">
        <v>5</v>
      </c>
      <c r="C407" s="6">
        <f t="shared" si="30"/>
        <v>0</v>
      </c>
      <c r="D407" s="6">
        <f>IF(C407*(1+($B$7/100)*((13-B407)/12))*POWER(1+$B$7/100,$B$9-$A$403)-C407&lt;=0,0,(C407*(1+($B$7/100)*((13-B407)/12))*POWER(1+$B$7/100,$B$9-$A$403)-C407))</f>
        <v>0</v>
      </c>
    </row>
    <row r="408" spans="1:4" ht="13.5">
      <c r="A408" s="4"/>
      <c r="B408" s="1">
        <v>6</v>
      </c>
      <c r="C408" s="6">
        <f t="shared" si="30"/>
        <v>0</v>
      </c>
      <c r="D408" s="6">
        <f>IF(C408*(1+($B$7/100)*((13-B408)/12))*POWER(1+$B$7/100,$B$9-$A$403)-C408&lt;=0,0,(C408*(1+($B$7/100)*((13-B408)/12))*POWER(1+$B$7/100,$B$9-$A$403)-C408))</f>
        <v>0</v>
      </c>
    </row>
    <row r="409" spans="1:4" ht="13.5">
      <c r="A409" s="4"/>
      <c r="B409" s="1">
        <v>7</v>
      </c>
      <c r="C409" s="6">
        <f t="shared" si="30"/>
        <v>0</v>
      </c>
      <c r="D409" s="6">
        <f>IF(C409*(1+($B$7/100)*((13-B409)/12))*POWER(1+$B$7/100,$B$9-$A$403)-C409&lt;=0,0,(C409*(1+($B$7/100)*((13-B409)/12))*POWER(1+$B$7/100,$B$9-$A$403)-C409))</f>
        <v>0</v>
      </c>
    </row>
    <row r="410" spans="1:4" ht="13.5">
      <c r="A410" s="4"/>
      <c r="B410" s="1">
        <v>8</v>
      </c>
      <c r="C410" s="6">
        <f t="shared" si="30"/>
        <v>0</v>
      </c>
      <c r="D410" s="6">
        <f>IF(C410*(1+($B$7/100)*((13-B410)/12))*POWER(1+$B$7/100,$B$9-$A$403)-C410&lt;=0,0,(C410*(1+($B$7/100)*((13-B410)/12))*POWER(1+$B$7/100,$B$9-$A$403)-C410))</f>
        <v>0</v>
      </c>
    </row>
    <row r="411" spans="1:4" ht="13.5">
      <c r="A411" s="4"/>
      <c r="B411" s="1">
        <v>9</v>
      </c>
      <c r="C411" s="6">
        <f t="shared" si="30"/>
        <v>0</v>
      </c>
      <c r="D411" s="6">
        <f>IF(C411*(1+($B$7/100)*((13-B411)/12))*POWER(1+$B$7/100,$B$9-$A$403)-C411&lt;=0,0,(C411*(1+($B$7/100)*((13-B411)/12))*POWER(1+$B$7/100,$B$9-$A$403)-C411))</f>
        <v>0</v>
      </c>
    </row>
    <row r="412" spans="1:4" ht="13.5">
      <c r="A412" s="4"/>
      <c r="B412" s="1">
        <v>10</v>
      </c>
      <c r="C412" s="6">
        <f t="shared" si="30"/>
        <v>0</v>
      </c>
      <c r="D412" s="6">
        <f>IF(C412*(1+($B$7/100)*((13-B412)/12))*POWER(1+$B$7/100,$B$9-$A$403)-C412&lt;=0,0,(C412*(1+($B$7/100)*((13-B412)/12))*POWER(1+$B$7/100,$B$9-$A$403)-C412))</f>
        <v>0</v>
      </c>
    </row>
    <row r="413" spans="1:4" ht="13.5">
      <c r="A413" s="4"/>
      <c r="B413" s="1">
        <v>11</v>
      </c>
      <c r="C413" s="6">
        <f t="shared" si="30"/>
        <v>0</v>
      </c>
      <c r="D413" s="6">
        <f>IF(C413*(1+($B$7/100)*((13-B413)/12))*POWER(1+$B$7/100,$B$9-$A$403)-C413&lt;=0,0,(C413*(1+($B$7/100)*((13-B413)/12))*POWER(1+$B$7/100,$B$9-$A$403)-C413))</f>
        <v>0</v>
      </c>
    </row>
    <row r="414" spans="1:4" ht="13.5">
      <c r="A414" s="5"/>
      <c r="B414" s="1">
        <v>12</v>
      </c>
      <c r="C414" s="6">
        <f t="shared" si="30"/>
        <v>0</v>
      </c>
      <c r="D414" s="6">
        <f>IF(C414*(1+($B$7/100)*((13-B414)/12))*POWER(1+$B$7/100,$B$9-$A$403)-C414&lt;=0,0,(C414*(1+($B$7/100)*((13-B414)/12))*POWER(1+$B$7/100,$B$9-$A$403)-C414))</f>
        <v>0</v>
      </c>
    </row>
    <row r="415" spans="1:4" ht="13.5">
      <c r="A415" s="3">
        <v>34</v>
      </c>
      <c r="B415" s="1">
        <v>1</v>
      </c>
      <c r="C415" s="6">
        <f>IF($B$9&gt;=A415,$B$8,0)</f>
        <v>0</v>
      </c>
      <c r="D415" s="6">
        <f>IF(C415*(1+($B$7/100)*((13-B415)/12))*POWER(1+$B$7/100,$B$9-$A$415)-C415&lt;=0,0,(C415*(1+($B$7/100)*((13-B415)/12))*POWER(1+$B$7/100,$B$9-$A$415)-C415))</f>
        <v>0</v>
      </c>
    </row>
    <row r="416" spans="1:4" ht="13.5">
      <c r="A416" s="4"/>
      <c r="B416" s="1">
        <v>2</v>
      </c>
      <c r="C416" s="6">
        <f>$C$415</f>
        <v>0</v>
      </c>
      <c r="D416" s="6">
        <f>IF(C416*(1+($B$7/100)*((13-B416)/12))*POWER(1+$B$7/100,$B$9-$A$415)-C416&lt;=0,0,(C416*(1+($B$7/100)*((13-B416)/12))*POWER(1+$B$7/100,$B$9-$A$415)-C416))</f>
        <v>0</v>
      </c>
    </row>
    <row r="417" spans="1:4" ht="13.5">
      <c r="A417" s="4"/>
      <c r="B417" s="1">
        <v>3</v>
      </c>
      <c r="C417" s="6">
        <f aca="true" t="shared" si="31" ref="C417:C428">$C$415</f>
        <v>0</v>
      </c>
      <c r="D417" s="6">
        <f>IF(C417*(1+($B$7/100)*((13-B417)/12))*POWER(1+$B$7/100,$B$9-$A$415)-C417&lt;=0,0,(C417*(1+($B$7/100)*((13-B417)/12))*POWER(1+$B$7/100,$B$9-$A$415)-C417))</f>
        <v>0</v>
      </c>
    </row>
    <row r="418" spans="1:4" ht="13.5">
      <c r="A418" s="4"/>
      <c r="B418" s="1">
        <v>4</v>
      </c>
      <c r="C418" s="6">
        <f t="shared" si="31"/>
        <v>0</v>
      </c>
      <c r="D418" s="6">
        <f>IF(C418*(1+($B$7/100)*((13-B418)/12))*POWER(1+$B$7/100,$B$9-$A$415)-C418&lt;=0,0,(C418*(1+($B$7/100)*((13-B418)/12))*POWER(1+$B$7/100,$B$9-$A$415)-C418))</f>
        <v>0</v>
      </c>
    </row>
    <row r="419" spans="1:4" ht="13.5">
      <c r="A419" s="4"/>
      <c r="B419" s="1">
        <v>5</v>
      </c>
      <c r="C419" s="6">
        <f t="shared" si="31"/>
        <v>0</v>
      </c>
      <c r="D419" s="6">
        <f>IF(C419*(1+($B$7/100)*((13-B419)/12))*POWER(1+$B$7/100,$B$9-$A$415)-C419&lt;=0,0,(C419*(1+($B$7/100)*((13-B419)/12))*POWER(1+$B$7/100,$B$9-$A$415)-C419))</f>
        <v>0</v>
      </c>
    </row>
    <row r="420" spans="1:4" ht="13.5">
      <c r="A420" s="4"/>
      <c r="B420" s="1">
        <v>6</v>
      </c>
      <c r="C420" s="6">
        <f t="shared" si="31"/>
        <v>0</v>
      </c>
      <c r="D420" s="6">
        <f>IF(C420*(1+($B$7/100)*((13-B420)/12))*POWER(1+$B$7/100,$B$9-$A$415)-C420&lt;=0,0,(C420*(1+($B$7/100)*((13-B420)/12))*POWER(1+$B$7/100,$B$9-$A$415)-C420))</f>
        <v>0</v>
      </c>
    </row>
    <row r="421" spans="1:4" ht="13.5">
      <c r="A421" s="4"/>
      <c r="B421" s="1">
        <v>7</v>
      </c>
      <c r="C421" s="6">
        <f t="shared" si="31"/>
        <v>0</v>
      </c>
      <c r="D421" s="6">
        <f>IF(C421*(1+($B$7/100)*((13-B421)/12))*POWER(1+$B$7/100,$B$9-$A$415)-C421&lt;=0,0,(C421*(1+($B$7/100)*((13-B421)/12))*POWER(1+$B$7/100,$B$9-$A$415)-C421))</f>
        <v>0</v>
      </c>
    </row>
    <row r="422" spans="1:4" ht="13.5">
      <c r="A422" s="4"/>
      <c r="B422" s="1">
        <v>8</v>
      </c>
      <c r="C422" s="6">
        <f t="shared" si="31"/>
        <v>0</v>
      </c>
      <c r="D422" s="6">
        <f>IF(C422*(1+($B$7/100)*((13-B422)/12))*POWER(1+$B$7/100,$B$9-$A$415)-C422&lt;=0,0,(C422*(1+($B$7/100)*((13-B422)/12))*POWER(1+$B$7/100,$B$9-$A$415)-C422))</f>
        <v>0</v>
      </c>
    </row>
    <row r="423" spans="1:4" ht="13.5">
      <c r="A423" s="4"/>
      <c r="B423" s="1">
        <v>9</v>
      </c>
      <c r="C423" s="6">
        <f t="shared" si="31"/>
        <v>0</v>
      </c>
      <c r="D423" s="6">
        <f>IF(C423*(1+($B$7/100)*((13-B423)/12))*POWER(1+$B$7/100,$B$9-$A$415)-C423&lt;=0,0,(C423*(1+($B$7/100)*((13-B423)/12))*POWER(1+$B$7/100,$B$9-$A$415)-C423))</f>
        <v>0</v>
      </c>
    </row>
    <row r="424" spans="1:4" ht="13.5">
      <c r="A424" s="4"/>
      <c r="B424" s="1">
        <v>10</v>
      </c>
      <c r="C424" s="6">
        <f t="shared" si="31"/>
        <v>0</v>
      </c>
      <c r="D424" s="6">
        <f>IF(C424*(1+($B$7/100)*((13-B424)/12))*POWER(1+$B$7/100,$B$9-$A$415)-C424&lt;=0,0,(C424*(1+($B$7/100)*((13-B424)/12))*POWER(1+$B$7/100,$B$9-$A$415)-C424))</f>
        <v>0</v>
      </c>
    </row>
    <row r="425" spans="1:4" ht="13.5">
      <c r="A425" s="4"/>
      <c r="B425" s="1">
        <v>11</v>
      </c>
      <c r="C425" s="6">
        <f t="shared" si="31"/>
        <v>0</v>
      </c>
      <c r="D425" s="6">
        <f>IF(C425*(1+($B$7/100)*((13-B425)/12))*POWER(1+$B$7/100,$B$9-$A$415)-C425&lt;=0,0,(C425*(1+($B$7/100)*((13-B425)/12))*POWER(1+$B$7/100,$B$9-$A$415)-C425))</f>
        <v>0</v>
      </c>
    </row>
    <row r="426" spans="1:4" ht="13.5">
      <c r="A426" s="5"/>
      <c r="B426" s="1">
        <v>12</v>
      </c>
      <c r="C426" s="6">
        <f t="shared" si="31"/>
        <v>0</v>
      </c>
      <c r="D426" s="6">
        <f>IF(C426*(1+($B$7/100)*((13-B426)/12))*POWER(1+$B$7/100,$B$9-$A$415)-C426&lt;=0,0,(C426*(1+($B$7/100)*((13-B426)/12))*POWER(1+$B$7/100,$B$9-$A$415)-C426))</f>
        <v>0</v>
      </c>
    </row>
    <row r="427" spans="1:4" ht="13.5">
      <c r="A427" s="3">
        <v>35</v>
      </c>
      <c r="B427" s="1">
        <v>1</v>
      </c>
      <c r="C427" s="6">
        <f>IF($B$9&gt;=A427,$B$8,0)</f>
        <v>0</v>
      </c>
      <c r="D427" s="6">
        <f>IF(C427*(1+($B$7/100)*((13-B427)/12))*POWER(1+$B$7/100,$B$9-$A$427)-C427&lt;=0,0,(C427*(1+($B$7/100)*((13-B427)/12))*POWER(1+$B$7/100,$B$9-$A$427)-C427))</f>
        <v>0</v>
      </c>
    </row>
    <row r="428" spans="1:4" ht="13.5">
      <c r="A428" s="4"/>
      <c r="B428" s="1">
        <v>2</v>
      </c>
      <c r="C428" s="6">
        <f>$C$427</f>
        <v>0</v>
      </c>
      <c r="D428" s="6">
        <f>IF(C428*(1+($B$7/100)*((13-B428)/12))*POWER(1+$B$7/100,$B$9-$A$427)-C428&lt;=0,0,(C428*(1+($B$7/100)*((13-B428)/12))*POWER(1+$B$7/100,$B$9-$A$427)-C428))</f>
        <v>0</v>
      </c>
    </row>
    <row r="429" spans="1:4" ht="13.5">
      <c r="A429" s="4"/>
      <c r="B429" s="1">
        <v>3</v>
      </c>
      <c r="C429" s="6">
        <f aca="true" t="shared" si="32" ref="C429:C438">$C$427</f>
        <v>0</v>
      </c>
      <c r="D429" s="6">
        <f>IF(C429*(1+($B$7/100)*((13-B429)/12))*POWER(1+$B$7/100,$B$9-$A$427)-C429&lt;=0,0,(C429*(1+($B$7/100)*((13-B429)/12))*POWER(1+$B$7/100,$B$9-$A$427)-C429))</f>
        <v>0</v>
      </c>
    </row>
    <row r="430" spans="1:4" ht="13.5">
      <c r="A430" s="4"/>
      <c r="B430" s="1">
        <v>4</v>
      </c>
      <c r="C430" s="6">
        <f t="shared" si="32"/>
        <v>0</v>
      </c>
      <c r="D430" s="6">
        <f>IF(C430*(1+($B$7/100)*((13-B430)/12))*POWER(1+$B$7/100,$B$9-$A$427)-C430&lt;=0,0,(C430*(1+($B$7/100)*((13-B430)/12))*POWER(1+$B$7/100,$B$9-$A$427)-C430))</f>
        <v>0</v>
      </c>
    </row>
    <row r="431" spans="1:4" ht="13.5">
      <c r="A431" s="4"/>
      <c r="B431" s="1">
        <v>5</v>
      </c>
      <c r="C431" s="6">
        <f t="shared" si="32"/>
        <v>0</v>
      </c>
      <c r="D431" s="6">
        <f>IF(C431*(1+($B$7/100)*((13-B431)/12))*POWER(1+$B$7/100,$B$9-$A$427)-C431&lt;=0,0,(C431*(1+($B$7/100)*((13-B431)/12))*POWER(1+$B$7/100,$B$9-$A$427)-C431))</f>
        <v>0</v>
      </c>
    </row>
    <row r="432" spans="1:4" ht="13.5">
      <c r="A432" s="4"/>
      <c r="B432" s="1">
        <v>6</v>
      </c>
      <c r="C432" s="6">
        <f t="shared" si="32"/>
        <v>0</v>
      </c>
      <c r="D432" s="6">
        <f>IF(C432*(1+($B$7/100)*((13-B432)/12))*POWER(1+$B$7/100,$B$9-$A$427)-C432&lt;=0,0,(C432*(1+($B$7/100)*((13-B432)/12))*POWER(1+$B$7/100,$B$9-$A$427)-C432))</f>
        <v>0</v>
      </c>
    </row>
    <row r="433" spans="1:4" ht="13.5">
      <c r="A433" s="4"/>
      <c r="B433" s="1">
        <v>7</v>
      </c>
      <c r="C433" s="6">
        <f t="shared" si="32"/>
        <v>0</v>
      </c>
      <c r="D433" s="6">
        <f>IF(C433*(1+($B$7/100)*((13-B433)/12))*POWER(1+$B$7/100,$B$9-$A$427)-C433&lt;=0,0,(C433*(1+($B$7/100)*((13-B433)/12))*POWER(1+$B$7/100,$B$9-$A$427)-C433))</f>
        <v>0</v>
      </c>
    </row>
    <row r="434" spans="1:4" ht="13.5">
      <c r="A434" s="4"/>
      <c r="B434" s="1">
        <v>8</v>
      </c>
      <c r="C434" s="6">
        <f t="shared" si="32"/>
        <v>0</v>
      </c>
      <c r="D434" s="6">
        <f>IF(C434*(1+($B$7/100)*((13-B434)/12))*POWER(1+$B$7/100,$B$9-$A$427)-C434&lt;=0,0,(C434*(1+($B$7/100)*((13-B434)/12))*POWER(1+$B$7/100,$B$9-$A$427)-C434))</f>
        <v>0</v>
      </c>
    </row>
    <row r="435" spans="1:4" ht="13.5">
      <c r="A435" s="4"/>
      <c r="B435" s="1">
        <v>9</v>
      </c>
      <c r="C435" s="6">
        <f t="shared" si="32"/>
        <v>0</v>
      </c>
      <c r="D435" s="6">
        <f>IF(C435*(1+($B$7/100)*((13-B435)/12))*POWER(1+$B$7/100,$B$9-$A$427)-C435&lt;=0,0,(C435*(1+($B$7/100)*((13-B435)/12))*POWER(1+$B$7/100,$B$9-$A$427)-C435))</f>
        <v>0</v>
      </c>
    </row>
    <row r="436" spans="1:4" ht="13.5">
      <c r="A436" s="4"/>
      <c r="B436" s="1">
        <v>10</v>
      </c>
      <c r="C436" s="6">
        <f t="shared" si="32"/>
        <v>0</v>
      </c>
      <c r="D436" s="6">
        <f>IF(C436*(1+($B$7/100)*((13-B436)/12))*POWER(1+$B$7/100,$B$9-$A$427)-C436&lt;=0,0,(C436*(1+($B$7/100)*((13-B436)/12))*POWER(1+$B$7/100,$B$9-$A$427)-C436))</f>
        <v>0</v>
      </c>
    </row>
    <row r="437" spans="1:4" ht="13.5">
      <c r="A437" s="4"/>
      <c r="B437" s="1">
        <v>11</v>
      </c>
      <c r="C437" s="6">
        <f t="shared" si="32"/>
        <v>0</v>
      </c>
      <c r="D437" s="6">
        <f>IF(C437*(1+($B$7/100)*((13-B437)/12))*POWER(1+$B$7/100,$B$9-$A$427)-C437&lt;=0,0,(C437*(1+($B$7/100)*((13-B437)/12))*POWER(1+$B$7/100,$B$9-$A$427)-C437))</f>
        <v>0</v>
      </c>
    </row>
    <row r="438" spans="1:4" ht="13.5">
      <c r="A438" s="5"/>
      <c r="B438" s="1">
        <v>12</v>
      </c>
      <c r="C438" s="6">
        <f t="shared" si="32"/>
        <v>0</v>
      </c>
      <c r="D438" s="6">
        <f>IF(C438*(1+($B$7/100)*((13-B438)/12))*POWER(1+$B$7/100,$B$9-$A$427)-C438&lt;=0,0,(C438*(1+($B$7/100)*((13-B438)/12))*POWER(1+$B$7/100,$B$9-$A$427)-C438))</f>
        <v>0</v>
      </c>
    </row>
    <row r="439" spans="2:4" ht="13.5">
      <c r="B439" s="1" t="s">
        <v>7</v>
      </c>
      <c r="C439" s="6">
        <f>SUM(C19:C438)</f>
        <v>2160000</v>
      </c>
      <c r="D439" s="6">
        <f>SUM(D19:D438)</f>
        <v>206519.29415961172</v>
      </c>
    </row>
    <row r="440" ht="13.5">
      <c r="D440" s="2"/>
    </row>
    <row r="441" ht="13.5">
      <c r="D441" s="2"/>
    </row>
    <row r="442" ht="13.5">
      <c r="D442" s="2"/>
    </row>
    <row r="443" ht="13.5">
      <c r="D443" s="2"/>
    </row>
    <row r="444" ht="13.5">
      <c r="D444" s="2"/>
    </row>
    <row r="445" ht="13.5">
      <c r="D445" s="2"/>
    </row>
    <row r="446" ht="13.5">
      <c r="D446" s="2"/>
    </row>
    <row r="447" ht="13.5">
      <c r="D447" s="2"/>
    </row>
    <row r="448" ht="13.5">
      <c r="D448" s="2"/>
    </row>
    <row r="449" ht="13.5">
      <c r="D449" s="2"/>
    </row>
    <row r="450" ht="13.5">
      <c r="D450" s="2"/>
    </row>
    <row r="451" ht="13.5">
      <c r="D451" s="2"/>
    </row>
  </sheetData>
  <sheetProtection password="FD4E" sheet="1" objects="1" scenarios="1"/>
  <mergeCells count="37">
    <mergeCell ref="A1:F1"/>
    <mergeCell ref="A3:F3"/>
    <mergeCell ref="A19:A30"/>
    <mergeCell ref="A31:A42"/>
    <mergeCell ref="A43:A54"/>
    <mergeCell ref="A55:A66"/>
    <mergeCell ref="A67:A78"/>
    <mergeCell ref="A79:A90"/>
    <mergeCell ref="A91:A102"/>
    <mergeCell ref="A103:A114"/>
    <mergeCell ref="A115:A126"/>
    <mergeCell ref="A127:A138"/>
    <mergeCell ref="A139:A150"/>
    <mergeCell ref="A151:A162"/>
    <mergeCell ref="A163:A174"/>
    <mergeCell ref="A175:A186"/>
    <mergeCell ref="A187:A198"/>
    <mergeCell ref="A199:A210"/>
    <mergeCell ref="A211:A222"/>
    <mergeCell ref="A223:A234"/>
    <mergeCell ref="A235:A246"/>
    <mergeCell ref="A247:A258"/>
    <mergeCell ref="A259:A270"/>
    <mergeCell ref="A271:A282"/>
    <mergeCell ref="A283:A294"/>
    <mergeCell ref="A295:A306"/>
    <mergeCell ref="A307:A318"/>
    <mergeCell ref="A319:A330"/>
    <mergeCell ref="A331:A342"/>
    <mergeCell ref="A343:A354"/>
    <mergeCell ref="A403:A414"/>
    <mergeCell ref="A415:A426"/>
    <mergeCell ref="A427:A438"/>
    <mergeCell ref="A355:A366"/>
    <mergeCell ref="A367:A378"/>
    <mergeCell ref="A379:A390"/>
    <mergeCell ref="A391:A402"/>
  </mergeCell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c:creator>
  <cp:keywords/>
  <dc:description/>
  <cp:lastModifiedBy>e</cp:lastModifiedBy>
  <dcterms:created xsi:type="dcterms:W3CDTF">2006-11-20T09:39:05Z</dcterms:created>
  <dcterms:modified xsi:type="dcterms:W3CDTF">2006-11-20T11:13:23Z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